
<file path=[Content_Types].xml><?xml version="1.0" encoding="utf-8"?>
<Types xmlns="http://schemas.openxmlformats.org/package/2006/content-types">
  <Override PartName="/xl/_rels/workbook.xml.rels" ContentType="application/vnd.openxmlformats-package.relationships+xml"/>
  <Override PartName="/xl/charts/chart3.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omments9.xml" ContentType="application/vnd.openxmlformats-officedocument.spreadsheetml.comments+xml"/>
  <Override PartName="/xl/tables/table4.xml" ContentType="application/vnd.openxmlformats-officedocument.spreadsheetml.table+xml"/>
  <Override PartName="/xl/tables/table3.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media/image1.png" ContentType="image/pn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1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xml.rels" ContentType="application/vnd.openxmlformats-package.relationships+xml"/>
  <Override PartName="/xl/worksheets/_rels/sheet9.xml.rels" ContentType="application/vnd.openxmlformats-package.relationships+xml"/>
  <Override PartName="/xl/worksheets/sheet7.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_rels/drawing3.xml.rels" ContentType="application/vnd.openxmlformats-package.relationships+xml"/>
  <Override PartName="/xl/drawings/_rels/drawing1.xml.rels" ContentType="application/vnd.openxmlformats-package.relationships+xml"/>
  <Override PartName="/xl/drawings/vmlDrawing2.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vmlDrawing1.vml" ContentType="application/vnd.openxmlformats-officedocument.vmlDrawing"/>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Utilisation" sheetId="1" state="visible" r:id="rId2"/>
    <sheet name="InfoPIA" sheetId="2" state="visible" r:id="rId3"/>
    <sheet name="Contexte" sheetId="3" state="visible" r:id="rId4"/>
    <sheet name="Schéma Fonctionnel" sheetId="4" state="visible" r:id="rId5"/>
    <sheet name="Architecture technique" sheetId="5" state="visible" r:id="rId6"/>
    <sheet name="Principes fondamentaux" sheetId="6" state="visible" r:id="rId7"/>
    <sheet name="Mesures" sheetId="7" state="visible" r:id="rId8"/>
    <sheet name="Risques" sheetId="8" state="visible" r:id="rId9"/>
    <sheet name="Base de connaissance" sheetId="9" state="visible" r:id="rId10"/>
    <sheet name="Plan d'action" sheetId="10" state="visible" r:id="rId11"/>
    <sheet name="Cartographie des risques" sheetId="11" state="visible" r:id="rId12"/>
  </sheets>
  <definedNames>
    <definedName function="false" hidden="false" localSheetId="4" name="_xlnm.Print_Area" vbProcedure="false">'Architecture technique'!$A$1:$Q$29</definedName>
    <definedName function="false" hidden="false" localSheetId="10" name="_xlnm.Print_Area" vbProcedure="false">'Cartographie des risques'!$A$1:$Q$51</definedName>
    <definedName function="false" hidden="false" localSheetId="2" name="_xlnm.Print_Area" vbProcedure="false">Contexte!$A$1:$O$40</definedName>
    <definedName function="false" hidden="false" localSheetId="1" name="_xlnm.Print_Area" vbProcedure="false">InfoPIA!$A$1:$B$13</definedName>
    <definedName function="false" hidden="false" localSheetId="6" name="_xlnm.Print_Area" vbProcedure="false">Mesures!$A$1:$F$24</definedName>
    <definedName function="false" hidden="false" localSheetId="9" name="_xlnm.Print_Area" vbProcedure="false">'Plan d''action'!$A$1:$F$59</definedName>
    <definedName function="false" hidden="false" localSheetId="5" name="_xlnm.Print_Area" vbProcedure="false">'Principes fondamentaux'!$A$1:$O$45</definedName>
    <definedName function="false" hidden="false" localSheetId="7" name="_xlnm.Print_Area" vbProcedure="false">Risques!$A$1:$N$32</definedName>
    <definedName function="false" hidden="false" localSheetId="3" name="_xlnm.Print_Area" vbProcedure="false">'Schéma Fonctionnel'!$A$1:$S$28</definedName>
    <definedName function="false" hidden="false" localSheetId="0" name="_xlnm.Print_Area" vbProcedure="false">Utilisation!$A$1:$I$20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I24" authorId="0">
      <text>
        <r>
          <rPr>
            <b val="true"/>
            <sz val="9"/>
            <color rgb="FF000000"/>
            <rFont val="Tahoma"/>
            <family val="2"/>
            <charset val="1"/>
          </rPr>
          <t xml:space="preserve">Delegue Rgpd-Dpd:
</t>
        </r>
      </text>
    </comment>
    <comment ref="I25" authorId="0">
      <text>
        <r>
          <rPr>
            <b val="true"/>
            <sz val="9"/>
            <color rgb="FF000000"/>
            <rFont val="Tahoma"/>
            <family val="2"/>
            <charset val="1"/>
          </rPr>
          <t xml:space="preserve">Delegue Rgpd-Dpd:
</t>
        </r>
        <r>
          <rPr>
            <sz val="9"/>
            <color rgb="FF000000"/>
            <rFont val="Tahoma"/>
            <family val="2"/>
            <charset val="1"/>
          </rPr>
          <t xml:space="preserve">Destinataires des DCP, tiers autorisés2, prestataires, pirates informatiques, visiteurs, anciens employés, militants, concurrents, clients, personnels d’entretien, maintenance, délinquant, syndicats, journalistes, organisations non gouvernementales, organisations criminelles, organisations sous le contrôle d’un État étranger, organisations terroristes, activités industrielles environnantes</t>
        </r>
      </text>
    </comment>
    <comment ref="I26" authorId="0">
      <text>
        <r>
          <rPr>
            <b val="true"/>
            <sz val="9"/>
            <color rgb="FF000000"/>
            <rFont val="Tahoma"/>
            <family val="2"/>
            <charset val="1"/>
          </rPr>
          <t xml:space="preserve">Delegue Rgpd-Dpd:
</t>
        </r>
        <r>
          <rPr>
            <sz val="9"/>
            <color rgb="FF000000"/>
            <rFont val="Tahoma"/>
            <family val="2"/>
            <charset val="1"/>
          </rPr>
          <t xml:space="preserve">Codes malveillants d’origine inconnue (virus, vers…), eau (canalisations, cours d’eau…), matières inflammables, corrosives ou explosives, catastrophes naturelles, épidémies, animaux</t>
        </r>
      </text>
    </comment>
  </commentList>
</comments>
</file>

<file path=xl/comments9.xml><?xml version="1.0" encoding="utf-8"?>
<comments xmlns="http://schemas.openxmlformats.org/spreadsheetml/2006/main" xmlns:xdr="http://schemas.openxmlformats.org/drawingml/2006/spreadsheetDrawing">
  <authors>
    <author> </author>
  </authors>
  <commentList>
    <comment ref="A15" authorId="0">
      <text>
        <r>
          <rPr>
            <b val="true"/>
            <sz val="9"/>
            <color rgb="FF000000"/>
            <rFont val="Tahoma"/>
            <family val="2"/>
            <charset val="1"/>
          </rPr>
          <t xml:space="preserve">Delegue Rgpd-Dpd:
</t>
        </r>
      </text>
    </comment>
    <comment ref="A16" authorId="0">
      <text>
        <r>
          <rPr>
            <b val="true"/>
            <sz val="9"/>
            <color rgb="FF000000"/>
            <rFont val="Tahoma"/>
            <family val="2"/>
            <charset val="1"/>
          </rPr>
          <t xml:space="preserve">Delegue Rgpd-Dpd:
</t>
        </r>
        <r>
          <rPr>
            <sz val="9"/>
            <color rgb="FF000000"/>
            <rFont val="Tahoma"/>
            <family val="2"/>
            <charset val="1"/>
          </rPr>
          <t xml:space="preserve">Destinataires des DCP, tiers autorisés2, prestataires, pirates informatiques, visiteurs, anciens employés, militants, concurrents, clients, personnels d’entretien, maintenance, délinquant, syndicats, journalistes, organisations non gouvernementales, organisations criminelles, organisations sous le contrôle d’un État étranger, organisations terroristes, activités industrielles environnantes</t>
        </r>
      </text>
    </comment>
    <comment ref="A17" authorId="0">
      <text>
        <r>
          <rPr>
            <b val="true"/>
            <sz val="9"/>
            <color rgb="FF000000"/>
            <rFont val="Tahoma"/>
            <family val="2"/>
            <charset val="1"/>
          </rPr>
          <t xml:space="preserve">Delegue Rgpd-Dpd:
</t>
        </r>
        <r>
          <rPr>
            <sz val="9"/>
            <color rgb="FF000000"/>
            <rFont val="Tahoma"/>
            <family val="2"/>
            <charset val="1"/>
          </rPr>
          <t xml:space="preserve">Codes malveillants d’origine inconnue (virus, vers…), eau (canalisations, cours d’eau…), matières inflammables, corrosives ou explosives, catastrophes naturelles, épidémies, animaux</t>
        </r>
      </text>
    </comment>
  </commentList>
</comments>
</file>

<file path=xl/sharedStrings.xml><?xml version="1.0" encoding="utf-8"?>
<sst xmlns="http://schemas.openxmlformats.org/spreadsheetml/2006/main" count="441" uniqueCount="281">
  <si>
    <t xml:space="preserve">Outil de réalisation d'une Analyse d'Impact sur la Protection des Données : AIPD</t>
  </si>
  <si>
    <t xml:space="preserve">Le présent document a été conçut à partir de l'outil de réalisation des analyses d'impacts sur la protection des données (AIPD) créé par la CNIL : Le logiciel PIA</t>
  </si>
  <si>
    <t xml:space="preserve">Méthodologie à l'usage du Responsable de traitement</t>
  </si>
  <si>
    <t xml:space="preserve">Ils participent à l'AIPD</t>
  </si>
  <si>
    <t xml:space="preserve">Etape 1</t>
  </si>
  <si>
    <t xml:space="preserve">Remplir dans l'ordre les 7 premiers onglets du document : InfoPIA, contexte, Schéma fonctionnel, Architecture technique, principe fondamentaux, mesures et risques</t>
  </si>
  <si>
    <t xml:space="preserve">Le Responsable de traitement RT</t>
  </si>
  <si>
    <t xml:space="preserve">Il est en charge de la définition des éléments de contextes du Traitement</t>
  </si>
  <si>
    <t xml:space="preserve">Le "Technicien" qui maitrise les aspect techniques de l'AIPD</t>
  </si>
  <si>
    <t xml:space="preserve">Il viendra en a appuye du RT pour lui apporter les éléments techniques notamment sur la partie mesure et risque</t>
  </si>
  <si>
    <t xml:space="preserve">Etape 2</t>
  </si>
  <si>
    <t xml:space="preserve">Contacter le DPD pour demande de validation</t>
  </si>
  <si>
    <t xml:space="preserve">Le DPD : Délégué à la Protection des Données </t>
  </si>
  <si>
    <t xml:space="preserve">Son rôle est de valider l'AIPD et de conseiller le RT lors de la conception de l'AIPD</t>
  </si>
  <si>
    <t xml:space="preserve">Notes</t>
  </si>
  <si>
    <t xml:space="preserve">1. Les zone en oranges sont réservées au DPD</t>
  </si>
  <si>
    <t xml:space="preserve">2. Les onglets bleus sont des onglets de synthèse (rien à remplir)</t>
  </si>
  <si>
    <t xml:space="preserve">3. Une base d'information pour vous aider à remplir l'AIPD est diponible dans l'onglet suivant</t>
  </si>
  <si>
    <t xml:space="preserve">Paramètre des Menus Déroulant : </t>
  </si>
  <si>
    <t xml:space="preserve">Evaluation : </t>
  </si>
  <si>
    <t xml:space="preserve">Mesures Standard</t>
  </si>
  <si>
    <t xml:space="preserve">Gravité du risques</t>
  </si>
  <si>
    <t xml:space="preserve">vraisemblance du risque</t>
  </si>
  <si>
    <t xml:space="preserve">Oui/non</t>
  </si>
  <si>
    <t xml:space="preserve">Source des données</t>
  </si>
  <si>
    <t xml:space="preserve">licéité</t>
  </si>
  <si>
    <t xml:space="preserve">Source de risque</t>
  </si>
  <si>
    <t xml:space="preserve">Acceptable</t>
  </si>
  <si>
    <t xml:space="preserve">Chiffrement</t>
  </si>
  <si>
    <t xml:space="preserve">1- Négligeable</t>
  </si>
  <si>
    <t xml:space="preserve">1 - Négligeable</t>
  </si>
  <si>
    <t xml:space="preserve">Oui</t>
  </si>
  <si>
    <t xml:space="preserve">Données fournies par l'utilisateur :</t>
  </si>
  <si>
    <t xml:space="preserve">Mission d'intérêt public</t>
  </si>
  <si>
    <t xml:space="preserve">Sources humaines internes</t>
  </si>
  <si>
    <t xml:space="preserve">A corriger</t>
  </si>
  <si>
    <t xml:space="preserve">Cloisonnement des données</t>
  </si>
  <si>
    <t xml:space="preserve">2 - Limitée</t>
  </si>
  <si>
    <t xml:space="preserve">Non</t>
  </si>
  <si>
    <t xml:space="preserve">Provenant d’applications tierces :</t>
  </si>
  <si>
    <t xml:space="preserve">Intérêts légitimes</t>
  </si>
  <si>
    <t xml:space="preserve">Sources humaines externes</t>
  </si>
  <si>
    <t xml:space="preserve">Améliorable</t>
  </si>
  <si>
    <t xml:space="preserve">Contrôle des accès logiques</t>
  </si>
  <si>
    <t xml:space="preserve">3 - Importante</t>
  </si>
  <si>
    <t xml:space="preserve">Données relevées :</t>
  </si>
  <si>
    <t xml:space="preserve">Sauvegarde des intérêts vitaux de la personne</t>
  </si>
  <si>
    <t xml:space="preserve">Sources non humaines</t>
  </si>
  <si>
    <t xml:space="preserve">Traçabilité</t>
  </si>
  <si>
    <t xml:space="preserve">4 - Maximale</t>
  </si>
  <si>
    <t xml:space="preserve">Données calculées :</t>
  </si>
  <si>
    <t xml:space="preserve">Exécution d'un contrat</t>
  </si>
  <si>
    <t xml:space="preserve">Contrôle d'intégrité</t>
  </si>
  <si>
    <t xml:space="preserve">Données déduites :</t>
  </si>
  <si>
    <t xml:space="preserve">Obligation légale</t>
  </si>
  <si>
    <t xml:space="preserve">Archivage</t>
  </si>
  <si>
    <t xml:space="preserve">Recueil du consentement</t>
  </si>
  <si>
    <t xml:space="preserve">Sécurisation des documents papier</t>
  </si>
  <si>
    <t xml:space="preserve">Lutte contre les logiciels malveillants</t>
  </si>
  <si>
    <t xml:space="preserve">Gestion des postes de travail</t>
  </si>
  <si>
    <t xml:space="preserve">Sécurité des sites web</t>
  </si>
  <si>
    <t xml:space="preserve">Sauvegardes</t>
  </si>
  <si>
    <t xml:space="preserve">Maintenance</t>
  </si>
  <si>
    <t xml:space="preserve">Sécurité des canaux informatiques (réseaux)</t>
  </si>
  <si>
    <t xml:space="preserve">Surveillance</t>
  </si>
  <si>
    <t xml:space="preserve">Contrôle d’accès physique</t>
  </si>
  <si>
    <t xml:space="preserve">Sécurité des matériels</t>
  </si>
  <si>
    <t xml:space="preserve">Éloignement des sources de risques</t>
  </si>
  <si>
    <t xml:space="preserve">Protection contre les sources de risques non humaines</t>
  </si>
  <si>
    <t xml:space="preserve">Organisation</t>
  </si>
  <si>
    <t xml:space="preserve">Politique (gestion des règles)</t>
  </si>
  <si>
    <t xml:space="preserve">Gestion des projets</t>
  </si>
  <si>
    <t xml:space="preserve">Relations avec les tiers</t>
  </si>
  <si>
    <t xml:space="preserve">Supervision</t>
  </si>
  <si>
    <t xml:space="preserve">Autre Mesure</t>
  </si>
  <si>
    <t xml:space="preserve">Informations du PIA</t>
  </si>
  <si>
    <t xml:space="preserve">Nom du PIA</t>
  </si>
  <si>
    <t xml:space="preserve">Gestion des évenements indésirables</t>
  </si>
  <si>
    <t xml:space="preserve">Nom de l'auteur</t>
  </si>
  <si>
    <t xml:space="preserve">Nom de l'évaluateur</t>
  </si>
  <si>
    <t xml:space="preserve">Nom du validateur</t>
  </si>
  <si>
    <t xml:space="preserve">Date de création</t>
  </si>
  <si>
    <t xml:space="preserve">Nom du DPD</t>
  </si>
  <si>
    <t xml:space="preserve">Sébastien CLAUDE</t>
  </si>
  <si>
    <t xml:space="preserve">Opinion du DPD</t>
  </si>
  <si>
    <t xml:space="preserve">Recherche de l'avis des personnes concernées</t>
  </si>
  <si>
    <t xml:space="preserve">NA</t>
  </si>
  <si>
    <t xml:space="preserve">Noms des personnes concernées</t>
  </si>
  <si>
    <t xml:space="preserve">Statuts des personnes concernées</t>
  </si>
  <si>
    <t xml:space="preserve">Opinions des personnes concernées</t>
  </si>
  <si>
    <t xml:space="preserve">Raison du refus</t>
  </si>
  <si>
    <t xml:space="preserve">Contexte</t>
  </si>
  <si>
    <t xml:space="preserve">Vue d'ensemble</t>
  </si>
  <si>
    <r>
      <rPr>
        <b val="true"/>
        <sz val="11"/>
        <color rgb="FF1F497D"/>
        <rFont val="Calibri"/>
        <family val="2"/>
        <charset val="1"/>
      </rPr>
      <t xml:space="preserve">Quel est le traitement qui fait l'objet de l'étude ? </t>
    </r>
    <r>
      <rPr>
        <i val="true"/>
        <sz val="11"/>
        <color rgb="FFBFBFBF"/>
        <rFont val="Calibri"/>
        <family val="2"/>
        <charset val="1"/>
      </rPr>
      <t xml:space="preserve">(Décrire le traitement et sa finalité)</t>
    </r>
  </si>
  <si>
    <t xml:space="preserve">Déclarer les évènements indésirables et en assurer le traitement et le suivi.</t>
  </si>
  <si>
    <t xml:space="preserve">Qui est le responsable de traitement?</t>
  </si>
  <si>
    <r>
      <rPr>
        <b val="true"/>
        <sz val="11"/>
        <color rgb="FF1F497D"/>
        <rFont val="Calibri"/>
        <family val="2"/>
        <charset val="1"/>
      </rPr>
      <t xml:space="preserve">Y a-t-il un sous-traitant? </t>
    </r>
    <r>
      <rPr>
        <i val="true"/>
        <sz val="11"/>
        <color rgb="FFBFBFBF"/>
        <rFont val="Calibri"/>
        <family val="2"/>
        <charset val="1"/>
      </rPr>
      <t xml:space="preserve">(si oui Préciser son Nom)</t>
    </r>
  </si>
  <si>
    <t xml:space="preserve">à qui sont destinée les données</t>
  </si>
  <si>
    <t xml:space="preserve">Aux Directions, aux services concernés par l'EI et les professionnels déclarants</t>
  </si>
  <si>
    <r>
      <rPr>
        <b val="true"/>
        <sz val="11"/>
        <color rgb="FF1F497D"/>
        <rFont val="Calibri"/>
        <family val="2"/>
        <charset val="1"/>
      </rPr>
      <t xml:space="preserve">Quels sont les référentiels applicables ? </t>
    </r>
    <r>
      <rPr>
        <i val="true"/>
        <sz val="11"/>
        <color rgb="FFBFBFBF"/>
        <rFont val="Calibri"/>
        <family val="2"/>
        <charset val="1"/>
      </rPr>
      <t xml:space="preserve">(préciser si des Lois, textes réglementaires existent…)</t>
    </r>
  </si>
  <si>
    <t xml:space="preserve">décret du 25 novembre 2016 relatif à la déclaration des EIGS 
Arrêté du 19 décembre 2017 relatif au formulaire de déclaration d’un événement indésirable grave associé à des soins et aux modalités de transmission à la Haute autorité de santé
Article L1413-14 du code de la Santé publique créé par la loi de 2002 sur les droits des patients et mis à jour en 2016 par la loi de Santé </t>
  </si>
  <si>
    <t xml:space="preserve">Évaluation :</t>
  </si>
  <si>
    <t xml:space="preserve">Plan d'action / mesures correctives :</t>
  </si>
  <si>
    <t xml:space="preserve">Commentaire d'évaluation :</t>
  </si>
  <si>
    <t xml:space="preserve">RAS</t>
  </si>
  <si>
    <t xml:space="preserve">Données, processus et supports, quelles sont les données traitées ?</t>
  </si>
  <si>
    <t xml:space="preserve">Type de donnée</t>
  </si>
  <si>
    <t xml:space="preserve">Présence O/N</t>
  </si>
  <si>
    <t xml:space="preserve">Destinataire</t>
  </si>
  <si>
    <t xml:space="preserve">Durée de conservation</t>
  </si>
  <si>
    <t xml:space="preserve">Détail sur les données collectée</t>
  </si>
  <si>
    <r>
      <rPr>
        <b val="true"/>
        <sz val="11"/>
        <color rgb="FF1F497D"/>
        <rFont val="Calibri"/>
        <family val="2"/>
        <charset val="1"/>
      </rPr>
      <t xml:space="preserve">État-civil, identité, données d'identification, images</t>
    </r>
    <r>
      <rPr>
        <b val="true"/>
        <sz val="11"/>
        <color rgb="FFBFBFBF"/>
        <rFont val="Calibri"/>
        <family val="2"/>
        <charset val="1"/>
      </rPr>
      <t xml:space="preserve"> </t>
    </r>
    <r>
      <rPr>
        <i val="true"/>
        <sz val="11"/>
        <color rgb="FFBFBFBF"/>
        <rFont val="Calibri"/>
        <family val="2"/>
        <charset val="1"/>
      </rPr>
      <t xml:space="preserve">(ex. nom, prénom, adresse, photographie, date et lieu de naissance, etc.)</t>
    </r>
  </si>
  <si>
    <t xml:space="preserve">Service qualité et gestion des risques
Services concernés par l'EI
Directions </t>
  </si>
  <si>
    <t xml:space="preserve">20 ans</t>
  </si>
  <si>
    <t xml:space="preserve">Identification du patient, de sa famille, de son entourage
Identification des professionnels concernés par l'EI</t>
  </si>
  <si>
    <r>
      <rPr>
        <b val="true"/>
        <sz val="11"/>
        <color rgb="FF1F497D"/>
        <rFont val="Calibri"/>
        <family val="2"/>
        <charset val="1"/>
      </rPr>
      <t xml:space="preserve">Vie personnelle </t>
    </r>
    <r>
      <rPr>
        <i val="true"/>
        <sz val="11"/>
        <color rgb="FFBFBFBF"/>
        <rFont val="Calibri"/>
        <family val="2"/>
        <charset val="1"/>
      </rPr>
      <t xml:space="preserve">(ex. habitudes de vie, situation familiale, etc.)</t>
    </r>
  </si>
  <si>
    <t xml:space="preserve">Identification des habitudes du patient, de sa vie sociales, de sa situation familliale ou professionnelle</t>
  </si>
  <si>
    <r>
      <rPr>
        <b val="true"/>
        <sz val="11"/>
        <color rgb="FF1F497D"/>
        <rFont val="Calibri"/>
        <family val="2"/>
        <charset val="1"/>
      </rPr>
      <t xml:space="preserve">Vie professionnelle </t>
    </r>
    <r>
      <rPr>
        <i val="true"/>
        <sz val="11"/>
        <color rgb="FFBFBFBF"/>
        <rFont val="Calibri"/>
        <family val="2"/>
        <charset val="1"/>
      </rPr>
      <t xml:space="preserve">(ex. CV, situation professionnelle, scolarité, formation, distinctions, diplômes, etc.)</t>
    </r>
  </si>
  <si>
    <t xml:space="preserve">Identification de la vie professionnelle du patient</t>
  </si>
  <si>
    <r>
      <rPr>
        <b val="true"/>
        <sz val="11"/>
        <color rgb="FF1F497D"/>
        <rFont val="Calibri"/>
        <family val="2"/>
        <charset val="1"/>
      </rPr>
      <t xml:space="preserve">Informations d’ordre économique et financier </t>
    </r>
    <r>
      <rPr>
        <i val="true"/>
        <sz val="11"/>
        <color rgb="FFBFBFBF"/>
        <rFont val="Calibri"/>
        <family val="2"/>
        <charset val="1"/>
      </rPr>
      <t xml:space="preserve">(ex. revenus, situation financière, données bancaires, etc.)</t>
    </r>
  </si>
  <si>
    <t xml:space="preserve">Identification de la situation financière du patient (EI relatif à la facturation par exemple)</t>
  </si>
  <si>
    <r>
      <rPr>
        <b val="true"/>
        <sz val="11"/>
        <color rgb="FF1F497D"/>
        <rFont val="Calibri"/>
        <family val="2"/>
        <charset val="1"/>
      </rPr>
      <t xml:space="preserve">Données de connexion</t>
    </r>
    <r>
      <rPr>
        <i val="true"/>
        <sz val="11"/>
        <color rgb="FFBFBFBF"/>
        <rFont val="Calibri"/>
        <family val="2"/>
        <charset val="1"/>
      </rPr>
      <t xml:space="preserve"> (ex. adresses Ip, logs, identifiants des terminaux, identifiants de connexion, informations d'horodatage, etc.)</t>
    </r>
  </si>
  <si>
    <r>
      <rPr>
        <b val="true"/>
        <sz val="11"/>
        <color rgb="FF1F497D"/>
        <rFont val="Calibri"/>
        <family val="2"/>
        <charset val="1"/>
      </rPr>
      <t xml:space="preserve">Données de localisation </t>
    </r>
    <r>
      <rPr>
        <i val="true"/>
        <sz val="11"/>
        <color rgb="FFBFBFBF"/>
        <rFont val="Calibri"/>
        <family val="2"/>
        <charset val="1"/>
      </rPr>
      <t xml:space="preserve">(ex. déplacements, données GPS, GSM, …)</t>
    </r>
  </si>
  <si>
    <t xml:space="preserve">Lieu d'habitation du patient ou du professionnel</t>
  </si>
  <si>
    <r>
      <rPr>
        <b val="true"/>
        <sz val="11"/>
        <color rgb="FF1F497D"/>
        <rFont val="Calibri"/>
        <family val="2"/>
        <charset val="1"/>
      </rPr>
      <t xml:space="preserve">Internet </t>
    </r>
    <r>
      <rPr>
        <i val="true"/>
        <sz val="11"/>
        <color rgb="FFBFBFBF"/>
        <rFont val="Calibri"/>
        <family val="2"/>
        <charset val="1"/>
      </rPr>
      <t xml:space="preserve">(ex. cookies, traceurs, données de navigation, mesures d’audience, …)</t>
    </r>
  </si>
  <si>
    <r>
      <rPr>
        <b val="true"/>
        <sz val="11"/>
        <color rgb="FF1F497D"/>
        <rFont val="Calibri"/>
        <family val="2"/>
        <charset val="1"/>
      </rPr>
      <t xml:space="preserve">Autres catégories de données </t>
    </r>
    <r>
      <rPr>
        <i val="true"/>
        <sz val="11"/>
        <color rgb="FFBFBFBF"/>
        <rFont val="Calibri"/>
        <family val="2"/>
        <charset val="1"/>
      </rPr>
      <t xml:space="preserve">(précisez) :</t>
    </r>
  </si>
  <si>
    <r>
      <rPr>
        <b val="true"/>
        <sz val="11"/>
        <color rgb="FF1F497D"/>
        <rFont val="Calibri"/>
        <family val="2"/>
        <charset val="1"/>
      </rPr>
      <t xml:space="preserve">Numéro d'identification  national unique</t>
    </r>
    <r>
      <rPr>
        <i val="true"/>
        <sz val="11"/>
        <color rgb="FFBFBFBF"/>
        <rFont val="Calibri"/>
        <family val="2"/>
        <charset val="1"/>
      </rPr>
      <t xml:space="preserve"> (NIR pour la France)</t>
    </r>
  </si>
  <si>
    <t xml:space="preserve">Données génétiques</t>
  </si>
  <si>
    <t xml:space="preserve">Données biométriques aux fins d'identifier une personne physique de manière unique</t>
  </si>
  <si>
    <t xml:space="preserve">Données révélant les opinions politiques</t>
  </si>
  <si>
    <t xml:space="preserve">Données révélant l'origine raciale ou ethnique</t>
  </si>
  <si>
    <t xml:space="preserve">Données révélant les convictions religieuses ou philosophiques </t>
  </si>
  <si>
    <t xml:space="preserve">Données concernant la vie sexuelle ou l'orientation sexuelle </t>
  </si>
  <si>
    <t xml:space="preserve">Données relatives à des condamnations pénales ou  infractions</t>
  </si>
  <si>
    <t xml:space="preserve">Information concernant les tigistes</t>
  </si>
  <si>
    <t xml:space="preserve">Données concernant la santé</t>
  </si>
  <si>
    <t xml:space="preserve">Evènements indésirable liés à la PEC du patient</t>
  </si>
  <si>
    <t xml:space="preserve">Schéma fonctionnel</t>
  </si>
  <si>
    <t xml:space="preserve">Penser à préciser les supports de stockage et les modalités d'échanges entre les outils et les interlocuteurs</t>
  </si>
  <si>
    <t xml:space="preserve">Schéma technique</t>
  </si>
  <si>
    <t xml:space="preserve">Principes fondamentaux</t>
  </si>
  <si>
    <t xml:space="preserve">Proportionnalité et nécessité</t>
  </si>
  <si>
    <r>
      <rPr>
        <b val="true"/>
        <sz val="11"/>
        <color rgb="FF1F497D"/>
        <rFont val="Calibri"/>
        <family val="2"/>
        <charset val="1"/>
      </rPr>
      <t xml:space="preserve">Les finalités du traitement sont-elles déterminées, explicites et légitimes ? </t>
    </r>
    <r>
      <rPr>
        <i val="true"/>
        <sz val="11"/>
        <color rgb="FFA6A6A6"/>
        <rFont val="Calibri"/>
        <family val="2"/>
        <charset val="1"/>
      </rPr>
      <t xml:space="preserve">(veuillez décrire les motivations de la mise en œuvre du traitement)</t>
    </r>
  </si>
  <si>
    <t xml:space="preserve">Permet la déclaration des évènements indésirables et leur traitement pour éviter leur réapparition.</t>
  </si>
  <si>
    <t xml:space="preserve">Évaluation de la finalité:</t>
  </si>
  <si>
    <t xml:space="preserve">CF schéma technique de la solution dans Fichier Word de description de la solution fait par Samuel Pelissier</t>
  </si>
  <si>
    <r>
      <rPr>
        <b val="true"/>
        <sz val="11"/>
        <color rgb="FF1F497D"/>
        <rFont val="Calibri"/>
        <family val="2"/>
        <charset val="1"/>
      </rPr>
      <t xml:space="preserve">Quel(s) est(sont) les fondement(s) qui rend(ent) votre traitement licite ?</t>
    </r>
    <r>
      <rPr>
        <i val="true"/>
        <sz val="11"/>
        <color rgb="FFA6A6A6"/>
        <rFont val="Calibri"/>
        <family val="2"/>
        <charset val="1"/>
      </rPr>
      <t xml:space="preserve"> (sélectionner dans la liste le fondement de le licéité du traitement)</t>
    </r>
  </si>
  <si>
    <t xml:space="preserve">Évaluation de la licéité:</t>
  </si>
  <si>
    <t xml:space="preserve">Mesures protectrices des droits</t>
  </si>
  <si>
    <t xml:space="preserve">Comment les personnes concernées sont-elles informées à propos du traitement ?</t>
  </si>
  <si>
    <t xml:space="preserve">Livret d'accueil 
Pour les professionnels : une page dédiée à NORMEA est présente sur l'intranet du CHU avec des flyers d'explication, des vidéos tutoriel…
Présence d'une charte de confiance pour la déclaration des évènements indésirables dans tous les services du CHU</t>
  </si>
  <si>
    <t xml:space="preserve">Évaluation de l'information des personnes:</t>
  </si>
  <si>
    <t xml:space="preserve">Comment les personnes concernées peuvent-elles exercer leurs droit d'accès et droit à la portabilité ?</t>
  </si>
  <si>
    <t xml:space="preserve">Les déclarants ont accès direct à leur déclaration via le logiciel NORMEA et peuvent enregistrer la déclaration en format PDF ou Excel
Les patients n'ont pas accès à la fiche d'alerte, mais le service qualité et gestion des risques peut rechercher les informations demandés par le patient. </t>
  </si>
  <si>
    <t xml:space="preserve">Comment les personnes concernées peuvent-elles exercer leurs droit de rectification et droit à l'effacement (droit à l'oubli) ?</t>
  </si>
  <si>
    <t xml:space="preserve">Les patients n'ont pas accès à la fiche d'alerte. Mais peuvent demander une modification de données (cf loi</t>
  </si>
  <si>
    <t xml:space="preserve">Comment les personnes concernées peuvent-elles exercer leurs droit de limitation et droit d'opposition ?</t>
  </si>
  <si>
    <t xml:space="preserve">Les patients n'ont pas accès à la fiche d'alerte. Il ne peut donc s'opposer à la rédaction d'une fiche d'alerte. Néanmoins, son anonyma est préservé sur les documents du CHU (météo gestion des risques, fichier excel pour réunion de la cellule gestion des risques...). Son nom est effacé de l'encart description de l'évènement de la fiche d'alerte.</t>
  </si>
  <si>
    <t xml:space="preserve">Évaluation de l'exercice des droits:</t>
  </si>
  <si>
    <t xml:space="preserve">Les obligations des sous-traitants sont-elles clairement définies et contractualisées ?</t>
  </si>
  <si>
    <t xml:space="preserve">Oui. Contrat entre le CHU de Saint Etienne et la société ISIWARE</t>
  </si>
  <si>
    <t xml:space="preserve">En cas de transfert de données en dehors de l'Union européenne, les données sont-elles protégées de manière équivalente ?</t>
  </si>
  <si>
    <t xml:space="preserve">Non concerné</t>
  </si>
  <si>
    <t xml:space="preserve">Évaluation  sur les transferts des données:</t>
  </si>
  <si>
    <t xml:space="preserve">Mesures de sécurité existantes ou prévues</t>
  </si>
  <si>
    <t xml:space="preserve">Indiquez ici toutes les mesures de sécurité actuellement mises en place</t>
  </si>
  <si>
    <t xml:space="preserve">Identifiant</t>
  </si>
  <si>
    <t xml:space="preserve">Description de la mesure</t>
  </si>
  <si>
    <t xml:space="preserve">Évaluation </t>
  </si>
  <si>
    <t xml:space="preserve">Plan d'action / mesures correctives</t>
  </si>
  <si>
    <t xml:space="preserve">Commentaire d'évaluation</t>
  </si>
  <si>
    <t xml:space="preserve">M-001</t>
  </si>
  <si>
    <t xml:space="preserve">M-002</t>
  </si>
  <si>
    <t xml:space="preserve">M-003</t>
  </si>
  <si>
    <t xml:space="preserve">M-004</t>
  </si>
  <si>
    <t xml:space="preserve">M-005</t>
  </si>
  <si>
    <t xml:space="preserve">M-006</t>
  </si>
  <si>
    <t xml:space="preserve">M-007</t>
  </si>
  <si>
    <t xml:space="preserve">M-008</t>
  </si>
  <si>
    <t xml:space="preserve">M-009</t>
  </si>
  <si>
    <t xml:space="preserve">M-010</t>
  </si>
  <si>
    <t xml:space="preserve">M-011</t>
  </si>
  <si>
    <t xml:space="preserve">M-012</t>
  </si>
  <si>
    <t xml:space="preserve">M-013</t>
  </si>
  <si>
    <t xml:space="preserve">M-014</t>
  </si>
  <si>
    <t xml:space="preserve">M-015</t>
  </si>
  <si>
    <t xml:space="preserve">M-016</t>
  </si>
  <si>
    <t xml:space="preserve">M-017</t>
  </si>
  <si>
    <t xml:space="preserve">M-018</t>
  </si>
  <si>
    <t xml:space="preserve">M-019</t>
  </si>
  <si>
    <t xml:space="preserve">M-020</t>
  </si>
  <si>
    <t xml:space="preserve">Evaluation de l'impact sur la vie privée</t>
  </si>
  <si>
    <t xml:space="preserve">L'objectif de cette partie est d'évaluer les impacts sur la vie privée des personnes suivants les 3 risques suivants</t>
  </si>
  <si>
    <r>
      <rPr>
        <b val="true"/>
        <sz val="12"/>
        <color rgb="FF1F497D"/>
        <rFont val="Calibri"/>
        <family val="2"/>
        <charset val="1"/>
      </rPr>
      <t xml:space="preserve">Accès illégitime à des données</t>
    </r>
    <r>
      <rPr>
        <i val="true"/>
        <sz val="12"/>
        <color rgb="FFA6A6A6"/>
        <rFont val="Calibri"/>
        <family val="2"/>
        <charset val="1"/>
      </rPr>
      <t xml:space="preserve">  (piratages, personnes non-habilités,…)</t>
    </r>
  </si>
  <si>
    <r>
      <rPr>
        <b val="true"/>
        <sz val="12"/>
        <color rgb="FF1F497D"/>
        <rFont val="Calibri"/>
        <family val="2"/>
        <charset val="1"/>
      </rPr>
      <t xml:space="preserve">Modification non désirées de données</t>
    </r>
    <r>
      <rPr>
        <i val="true"/>
        <sz val="12"/>
        <color rgb="FFA6A6A6"/>
        <rFont val="Calibri"/>
        <family val="2"/>
        <charset val="1"/>
      </rPr>
      <t xml:space="preserve"> (humaine ou Non :virus,..)</t>
    </r>
  </si>
  <si>
    <r>
      <rPr>
        <b val="true"/>
        <sz val="12"/>
        <color rgb="FF1F497D"/>
        <rFont val="Calibri"/>
        <family val="2"/>
        <charset val="1"/>
      </rPr>
      <t xml:space="preserve">Disparition de données </t>
    </r>
    <r>
      <rPr>
        <i val="true"/>
        <sz val="12"/>
        <color rgb="FFA6A6A6"/>
        <rFont val="Calibri"/>
        <family val="2"/>
        <charset val="1"/>
      </rPr>
      <t xml:space="preserve">(effacement, perte,...)</t>
    </r>
  </si>
  <si>
    <t xml:space="preserve">Les questions suivantes sont là pour vous aider à compléter le tableau. Identifiez les impacts (pour chacun des risques puis alimentez chaque colonne) 
(une échelle explicative est disponible dans l'onglet base connaissance)</t>
  </si>
  <si>
    <t xml:space="preserve">Conséquence, impact potentiel</t>
  </si>
  <si>
    <t xml:space="preserve">Comment : Nature de la menace</t>
  </si>
  <si>
    <t xml:space="preserve">Qui : Source du risque</t>
  </si>
  <si>
    <t xml:space="preserve">Gravité</t>
  </si>
  <si>
    <t xml:space="preserve">Vraisemblance/Probabilité</t>
  </si>
  <si>
    <t xml:space="preserve">Mesures de sécurisation</t>
  </si>
  <si>
    <t xml:space="preserve">Accès illégitime à des données  (piratages, personnes non-habilités,…)</t>
  </si>
  <si>
    <t xml:space="preserve">Description</t>
  </si>
  <si>
    <t xml:space="preserve">Analyse</t>
  </si>
  <si>
    <t xml:space="preserve">Evaluation du DPD</t>
  </si>
  <si>
    <t xml:space="preserve">Performance du plan d'action</t>
  </si>
  <si>
    <t xml:space="preserve">Conséquence
Impact potentiel</t>
  </si>
  <si>
    <t xml:space="preserve">Criticité</t>
  </si>
  <si>
    <t xml:space="preserve">Evaluation</t>
  </si>
  <si>
    <t xml:space="preserve">Plan d'action</t>
  </si>
  <si>
    <t xml:space="preserve">Commentaire</t>
  </si>
  <si>
    <t xml:space="preserve">Gravité2</t>
  </si>
  <si>
    <t xml:space="preserve">Vraisemblance/Probabilité3</t>
  </si>
  <si>
    <t xml:space="preserve">Iaid-001</t>
  </si>
  <si>
    <t xml:space="preserve">Impact 1</t>
  </si>
  <si>
    <t xml:space="preserve">Iaid-003</t>
  </si>
  <si>
    <t xml:space="preserve">Impact 3</t>
  </si>
  <si>
    <t xml:space="preserve">Modification non désirées de données (humaine ou Non :virus,..)</t>
  </si>
  <si>
    <t xml:space="preserve">Conséquence :Impact potentiel</t>
  </si>
  <si>
    <t xml:space="preserve">Imdd-001</t>
  </si>
  <si>
    <t xml:space="preserve">Impact 6</t>
  </si>
  <si>
    <t xml:space="preserve">Remplacement ou suppression d'information par les utilisateurs</t>
  </si>
  <si>
    <t xml:space="preserve">Imdd-003</t>
  </si>
  <si>
    <t xml:space="preserve">Impact 8</t>
  </si>
  <si>
    <t xml:space="preserve">Modification de fonctionnement par un virus ou autre logiciels malveillants. 
Impact patient : incapacité de se défendre en justice</t>
  </si>
  <si>
    <t xml:space="preserve">Imdd-005</t>
  </si>
  <si>
    <t xml:space="preserve">Disparition de données (effacement, perte,...)</t>
  </si>
  <si>
    <t xml:space="preserve">Idd-002</t>
  </si>
  <si>
    <t xml:space="preserve">Impact 12</t>
  </si>
  <si>
    <t xml:space="preserve">Non possibilité de produire des FEI dans le cadre réglementaire
Impact patient : incapacité de se défendre en justice</t>
  </si>
  <si>
    <t xml:space="preserve">Échelle et règles pour estimer la gravité</t>
  </si>
  <si>
    <t xml:space="preserve">Niveaux</t>
  </si>
  <si>
    <t xml:space="preserve">Descriptions génériques des impacts (directs et indirects)</t>
  </si>
  <si>
    <t xml:space="preserve">Exemples d’impacts corporels ( Préjudice d’agrément, d’esthétique ou économique lié à l’intégrité physique.)</t>
  </si>
  <si>
    <t xml:space="preserve">Exemples d’impacts matériels (Perte subie ou gain manqué concernant le patrimoine des personnes.)</t>
  </si>
  <si>
    <t xml:space="preserve">Exemples d’impacts moraux (Souffrance physique ou morale, préjudice esthétique ou d’agrément.)</t>
  </si>
  <si>
    <t xml:space="preserve">1. Négligeable</t>
  </si>
  <si>
    <t xml:space="preserve">Les personnes concernées ne seront pas impactées ou pourraient connaître quelques désagréments, qu’elles surmonteront sans difficulté</t>
  </si>
  <si>
    <t xml:space="preserve">- Absence de prise en charge adéquate d’une personne non autonome (mineur, personne sous tutelle)
- Maux de tête passagers</t>
  </si>
  <si>
    <t xml:space="preserve">- Perte de temps pour réitérer des démarches ou pour attendre de les réaliser - Réception de courriers non sollicités (ex. : spams)
 - Réutilisation de données publiées sur des sites Internet à des fins de publicité ciblée (information des réseaux sociaux réutilisation pour un mailing papier)
 - Publicité ciblée pour des produits de consommation courants</t>
  </si>
  <si>
    <t xml:space="preserve">- Simple contrariété par rapport à l’information reçue ou demandée 
- Peur de perdre le contrôle de ses données 
- Sentiment d’atteinte à la vie privée sans préjudice réel ni objectif (ex : intrusion commerciale)
- Perte de temps pour paramétrer ses données
- Non respect de la liberté d’aller et venir en ligne du fait du refus d’accès à un site commercial (ex : alcool du fait d’un âge erroné)</t>
  </si>
  <si>
    <t xml:space="preserve">2. Limitée</t>
  </si>
  <si>
    <t xml:space="preserve">Les personnes concernées pourraient connaître des désagréments significatifs, qu’elles pourront surmonter malgré quelques difficultés</t>
  </si>
  <si>
    <t xml:space="preserve">- Affection physique mineure (ex. : maladie bénigne suite au non respect de contreindications) 
- Absence de prise en charge causant un préjudice minime mais réel (ex : handicap)
- Diffamation donnant lieu à des représailles physiques ou psychiques</t>
  </si>
  <si>
    <t xml:space="preserve">- Paiements non prévus (ex. : amendes attribuées de manière erronée), frais supplémentaires (ex. : agios, frais d’avocat), défauts de paiement
 - Refus d’accès à des services administratifs ou prestations commerciales
 - Opportunités de confort perdues (ex. : annulation de loisirs, d’achats, de vacances, fermeture d’un compte en ligne)
 - Promotion professionnelle manquée
 - Compte à des services en ligne bloqué (ex. : jeux, administration) - Réception de courriers ciblés non sollicités susceptible de nuire à la réputation des personnes concernées 
- Élévation de coûts (ex. : augmentation du prix d’assurance)
- Données non mises à jour (ex. : poste antérieurement occupé) 
- Traitement de données erronées créant par exemple des dysfonctionnements de comptes (bancaires, clients, auprès d’organismes sociaux, etc.)
 - Publicité ciblée en ligne sur un aspect vie privée que la personne souhaitait garder confidentiel (ex : publicité grossesse, traitement pharmaceutique) 
- Profilage imprécis ou abusif</t>
  </si>
  <si>
    <t xml:space="preserve">- Refus de continuer à utiliser les systèmes d’information (whistleblowing, réseaux sociaux)
 - Affection psychologique mineure mais objective (diffamation, réputation) 
- Difficultés relationnelles avec l’entourage personnel ou professionnel (ex. : image, réputation ternie, perte de reconnaissance)
 - Sentiment d’atteinte à la vie privée sans préjudice irrémédiable
 - Intimidation sur les réseaux sociaux</t>
  </si>
  <si>
    <t xml:space="preserve">3. Importante</t>
  </si>
  <si>
    <t xml:space="preserve">Les personnes concernées pourraient connaître des conséquences significatives, qu’elles devraient pouvoir surmonter, mais avec des difficultés réelles et significatives</t>
  </si>
  <si>
    <t xml:space="preserve">Affection physique grave causant un préjudice à long terme (ex. : aggravation de l’état de santé suite à une mauvaise prise en charge, ou au non respect de contreindications) - Altération de l’intégrité corporelle par exemple à la suite d’une agression, d’un accident domestique, de travail, etc.</t>
  </si>
  <si>
    <t xml:space="preserve">- Détournements d’argent non indemnisé - Difficultés financières non temporaires (ex. : obligation de contracter un prêt) - Opportunités ciblées, uniques et non récurrentes, perdues (ex. : prêt immobilier, refus d’études, de stages ou d’emploi, interdiction d’examen) - Interdiction bancaire - Dégradation de biens - Perte de logement - Perte d’emploi - Séparation ou divorce - Perte financière à la suite d’une escroquerie (ex. : après une tentative d’hameçonnage - phishing) - Bloqué à l’étranger
- Perte de données clientèle</t>
  </si>
  <si>
    <t xml:space="preserve">- Affection psychologique grave (ex. : dépression, développement d’une phobie) - Sentiment d’atteinte à la vie privée et de préjudice irrémédiable - Sentiment de vulnérabilité à la suite d’une assignation en justice - Sentiment d’atteinte aux droits fondamentaux (ex. : discrimination, liberté d’expression) - Victime de chantage - Cyberbullying et harcèlement moral</t>
  </si>
  <si>
    <t xml:space="preserve">4. Maximale</t>
  </si>
  <si>
    <t xml:space="preserve">Les personnes concernées pourraient connaître des conséquences significatives, voire irrémédiables, qu’elles pourraient ne pas surmonter</t>
  </si>
  <si>
    <t xml:space="preserve">- Affection physique de longue durée ou permanente (ex. : suite au non respect d’une contreindication) 
- Décès (ex. : meurtre, suicide, accident mortel) 
- Altération définitive de l’intégrité physique</t>
  </si>
  <si>
    <t xml:space="preserve">- Péril financier 
- Dettes importantes
- Impossibilité de travailler 
- Impossibilité de se reloger 
- Perte de preuves dans le cadre d’un contentieux 
- Perte d’accès à une infrastructure vitale (eau, électricité)</t>
  </si>
  <si>
    <t xml:space="preserve">- Affection psychologique de longue durée ou permanente 
- Sanction pénale 
- Enlèvement 
- Perte de lien familial 
- Impossibilité d’ester en justice 
- Changement de statut administratif et/ou perte d’autonomie juridique (tutelle)</t>
  </si>
  <si>
    <t xml:space="preserve">Échelle et règles pour estimer la vraisemblance</t>
  </si>
  <si>
    <t xml:space="preserve"> il ne semble pas possible que les sources de risques retenues puissent réaliser la menace en s’appuyant sur les caractéristiques des supports (ex. : vol de supports papiers stockés dans un local de l’organisme dont l’accès est contrôlé par badge et code d’accès).</t>
  </si>
  <si>
    <t xml:space="preserve">il semble difficile pour les sources de risques retenues de réaliser la menace en s’appuyant sur les caractéristiques des supports (ex. : vol de supports papiers stockés dans un local de l’organisme dont l’accès est contrôlé par badge).</t>
  </si>
  <si>
    <t xml:space="preserve"> il semble possible pour les sources de risques retenues de réaliser la menace en s’appuyant sur les caractéristiques des supports (ex. : vol de supports papiers stockés dans les bureaux d’un organisme dont l’accès est contrôlé par une personne à l’accueil).</t>
  </si>
  <si>
    <t xml:space="preserve"> il semble extrêmement facile pour les sources de risques retenues de réaliser la menace en s’appuyant sur les caractéristiques des supports (ex. : vol de supports papier stockés dans le hall public de l’organisme).
</t>
  </si>
  <si>
    <t xml:space="preserve">Source de riques</t>
  </si>
  <si>
    <t xml:space="preserve">Salariés, administrateurs informatiques, stagiaires, dirigeants</t>
  </si>
  <si>
    <t xml:space="preserve">Destinataires des DCP, tiers autorisés2, prestataires, pirates informatiques, visiteurs, anciens employés, militants, concurrents, clients, personnels d’entretien, maintenance, délinquant, syndicats, journalistes, organisations non gouvernementales, organisations criminelles, organisations sous le contrôle d’un État étranger, organisations terroristes, activités industrielles environnantes</t>
  </si>
  <si>
    <t xml:space="preserve">Codes malveillants d’origine inconnue (virus, vers…), eau (canalisations, cours d’eau…), matières inflammables, corrosives ou explosives, catastrophes naturelles, épidémies, animaux</t>
  </si>
  <si>
    <t xml:space="preserve">Principes Fondamentaux</t>
  </si>
  <si>
    <t xml:space="preserve">Mesures</t>
  </si>
  <si>
    <t xml:space="preserve">Risques : Accès illégitimes</t>
  </si>
  <si>
    <t xml:space="preserve">Risques : Modification non désirée</t>
  </si>
  <si>
    <t xml:space="preserve">Risques : disparition de donnée</t>
  </si>
  <si>
    <t xml:space="preserve">Synthèse des actions à mener</t>
  </si>
  <si>
    <t xml:space="preserve">Comment les personnes concernées peuvent-elles exercer leurs droit d'accès, droit à la portabilité, droit de rectification, droit à l'effacement,  droit de limitation, droit d'opposition.</t>
  </si>
  <si>
    <t xml:space="preserve">Les obligations des sous-traitants et les échanges de données sont ils encadrés.</t>
  </si>
  <si>
    <t xml:space="preserve">Synthèse des Améliorations suites à mise en œuvre des plan d'action</t>
  </si>
  <si>
    <t xml:space="preserve">Risques</t>
  </si>
  <si>
    <t xml:space="preserve">Gravité avant le plan d'action</t>
  </si>
  <si>
    <t xml:space="preserve">Vraisamblance après le plan d'action</t>
  </si>
  <si>
    <t xml:space="preserve">Gravité après le plan d'action</t>
  </si>
  <si>
    <t xml:space="preserve">Vraisamblance après le plan c'action</t>
  </si>
</sst>
</file>

<file path=xl/styles.xml><?xml version="1.0" encoding="utf-8"?>
<styleSheet xmlns="http://schemas.openxmlformats.org/spreadsheetml/2006/main">
  <numFmts count="4">
    <numFmt numFmtId="164" formatCode="General"/>
    <numFmt numFmtId="165" formatCode="DD/MM/YYYY"/>
    <numFmt numFmtId="166" formatCode="0"/>
    <numFmt numFmtId="167" formatCode="0.00"/>
  </numFmts>
  <fonts count="53">
    <font>
      <sz val="11"/>
      <color rgb="FF000000"/>
      <name val="Calibri"/>
      <family val="2"/>
      <charset val="1"/>
    </font>
    <font>
      <sz val="10"/>
      <name val="Arial"/>
      <family val="0"/>
    </font>
    <font>
      <sz val="10"/>
      <name val="Arial"/>
      <family val="0"/>
    </font>
    <font>
      <sz val="10"/>
      <name val="Arial"/>
      <family val="0"/>
    </font>
    <font>
      <b val="true"/>
      <sz val="18"/>
      <color rgb="FF1F497D"/>
      <name val="Cambria"/>
      <family val="2"/>
      <charset val="1"/>
    </font>
    <font>
      <b val="true"/>
      <sz val="14"/>
      <color rgb="FF000000"/>
      <name val="Calibri"/>
      <family val="2"/>
      <charset val="1"/>
    </font>
    <font>
      <b val="true"/>
      <sz val="14"/>
      <color rgb="FFFF0000"/>
      <name val="Calibri"/>
      <family val="2"/>
      <charset val="1"/>
    </font>
    <font>
      <b val="true"/>
      <sz val="11"/>
      <color rgb="FF000000"/>
      <name val="Calibri"/>
      <family val="2"/>
      <charset val="1"/>
    </font>
    <font>
      <b val="true"/>
      <sz val="15"/>
      <color rgb="FF1F497D"/>
      <name val="Calibri"/>
      <family val="2"/>
      <charset val="1"/>
    </font>
    <font>
      <sz val="11"/>
      <color rgb="FFFFFFFF"/>
      <name val="Calibri"/>
      <family val="2"/>
      <charset val="1"/>
    </font>
    <font>
      <b val="true"/>
      <sz val="11"/>
      <color rgb="FFFFFFFF"/>
      <name val="Calibri"/>
      <family val="2"/>
      <charset val="1"/>
    </font>
    <font>
      <sz val="11"/>
      <color rgb="FF00B050"/>
      <name val="Calibri"/>
      <family val="2"/>
      <charset val="1"/>
    </font>
    <font>
      <sz val="11"/>
      <color rgb="FFFFFF00"/>
      <name val="Calibri"/>
      <family val="2"/>
      <charset val="1"/>
    </font>
    <font>
      <sz val="11"/>
      <color rgb="FF1F497D"/>
      <name val="Calibri"/>
      <family val="2"/>
      <charset val="1"/>
    </font>
    <font>
      <sz val="11"/>
      <color rgb="FFFF0000"/>
      <name val="Calibri"/>
      <family val="2"/>
      <charset val="1"/>
    </font>
    <font>
      <b val="true"/>
      <sz val="9"/>
      <color rgb="FF000000"/>
      <name val="Tahoma"/>
      <family val="2"/>
      <charset val="1"/>
    </font>
    <font>
      <sz val="9"/>
      <color rgb="FF000000"/>
      <name val="Tahoma"/>
      <family val="2"/>
      <charset val="1"/>
    </font>
    <font>
      <b val="true"/>
      <sz val="11"/>
      <color rgb="FF1F497D"/>
      <name val="Calibri"/>
      <family val="2"/>
      <charset val="1"/>
    </font>
    <font>
      <i val="true"/>
      <sz val="11"/>
      <color rgb="FFBFBFBF"/>
      <name val="Calibri"/>
      <family val="2"/>
      <charset val="1"/>
    </font>
    <font>
      <b val="true"/>
      <i val="true"/>
      <sz val="11"/>
      <color rgb="FFBFBFBF"/>
      <name val="Calibri"/>
      <family val="2"/>
      <charset val="1"/>
    </font>
    <font>
      <b val="true"/>
      <sz val="11"/>
      <color rgb="FFE46C0A"/>
      <name val="Calibri"/>
      <family val="2"/>
      <charset val="1"/>
    </font>
    <font>
      <b val="true"/>
      <sz val="11"/>
      <color rgb="FFBFBFBF"/>
      <name val="Calibri"/>
      <family val="2"/>
      <charset val="1"/>
    </font>
    <font>
      <b val="true"/>
      <sz val="11"/>
      <color rgb="FF3F3F3F"/>
      <name val="Calibri"/>
      <family val="2"/>
      <charset val="1"/>
    </font>
    <font>
      <sz val="9"/>
      <color rgb="FF000000"/>
      <name val="Calibri"/>
      <family val="0"/>
    </font>
    <font>
      <b val="true"/>
      <sz val="9"/>
      <color rgb="FF000000"/>
      <name val="Calibri"/>
      <family val="0"/>
    </font>
    <font>
      <sz val="11"/>
      <color rgb="FFFFFFFF"/>
      <name val="Calibri"/>
      <family val="0"/>
    </font>
    <font>
      <sz val="12"/>
      <name val="Times New Roman"/>
      <family val="0"/>
    </font>
    <font>
      <sz val="11"/>
      <color rgb="FF000000"/>
      <name val="Calibri"/>
      <family val="0"/>
    </font>
    <font>
      <sz val="12"/>
      <name val="Calibri"/>
      <family val="0"/>
    </font>
    <font>
      <sz val="11"/>
      <name val="Times New Roman"/>
      <family val="0"/>
    </font>
    <font>
      <b val="true"/>
      <sz val="11"/>
      <color rgb="FF000000"/>
      <name val="Calibri"/>
      <family val="0"/>
    </font>
    <font>
      <i val="true"/>
      <sz val="11"/>
      <color rgb="FFA6A6A6"/>
      <name val="Calibri"/>
      <family val="2"/>
      <charset val="1"/>
    </font>
    <font>
      <sz val="11"/>
      <color rgb="FFA6A6A6"/>
      <name val="Calibri"/>
      <family val="2"/>
      <charset val="1"/>
    </font>
    <font>
      <sz val="14"/>
      <color rgb="FF1F497D"/>
      <name val="Calibri"/>
      <family val="2"/>
      <charset val="1"/>
    </font>
    <font>
      <sz val="11"/>
      <color rgb="FFE46C0A"/>
      <name val="Calibri"/>
      <family val="2"/>
      <charset val="1"/>
    </font>
    <font>
      <b val="true"/>
      <sz val="18"/>
      <color rgb="FF1F497D"/>
      <name val="Calibri"/>
      <family val="2"/>
      <charset val="1"/>
    </font>
    <font>
      <b val="true"/>
      <sz val="12"/>
      <color rgb="FF1F497D"/>
      <name val="Calibri"/>
      <family val="2"/>
      <charset val="1"/>
    </font>
    <font>
      <i val="true"/>
      <sz val="12"/>
      <color rgb="FFA6A6A6"/>
      <name val="Calibri"/>
      <family val="2"/>
      <charset val="1"/>
    </font>
    <font>
      <b val="true"/>
      <sz val="11"/>
      <color rgb="FFFEC26A"/>
      <name val="Calibri"/>
      <family val="2"/>
      <charset val="1"/>
    </font>
    <font>
      <b val="true"/>
      <sz val="18"/>
      <color rgb="FFFFFFFF"/>
      <name val="Cambria"/>
      <family val="2"/>
      <charset val="1"/>
    </font>
    <font>
      <sz val="14"/>
      <color rgb="FFFFFFFF"/>
      <name val="Calibri"/>
      <family val="2"/>
      <charset val="1"/>
    </font>
    <font>
      <sz val="14"/>
      <color rgb="FF006100"/>
      <name val="Calibri"/>
      <family val="2"/>
      <charset val="1"/>
    </font>
    <font>
      <sz val="14"/>
      <color rgb="FF000000"/>
      <name val="Calibri"/>
      <family val="2"/>
      <charset val="1"/>
    </font>
    <font>
      <sz val="14"/>
      <color rgb="FF9C6500"/>
      <name val="Calibri"/>
      <family val="2"/>
      <charset val="1"/>
    </font>
    <font>
      <sz val="14"/>
      <color rgb="FF9C0006"/>
      <name val="Calibri"/>
      <family val="2"/>
      <charset val="1"/>
    </font>
    <font>
      <sz val="11"/>
      <color rgb="FF9C0006"/>
      <name val="Calibri"/>
      <family val="2"/>
      <charset val="1"/>
    </font>
    <font>
      <b val="true"/>
      <sz val="14"/>
      <color rgb="FF006100"/>
      <name val="Calibri"/>
      <family val="2"/>
      <charset val="1"/>
    </font>
    <font>
      <b val="true"/>
      <sz val="14"/>
      <color rgb="FF9C6500"/>
      <name val="Calibri"/>
      <family val="2"/>
      <charset val="1"/>
    </font>
    <font>
      <b val="true"/>
      <sz val="14"/>
      <color rgb="FFFFFFFF"/>
      <name val="Calibri"/>
      <family val="2"/>
      <charset val="1"/>
    </font>
    <font>
      <b val="true"/>
      <sz val="14"/>
      <color rgb="FF9C0006"/>
      <name val="Calibri"/>
      <family val="2"/>
      <charset val="1"/>
    </font>
    <font>
      <b val="true"/>
      <sz val="18"/>
      <color rgb="FF000000"/>
      <name val="Calibri"/>
      <family val="2"/>
    </font>
    <font>
      <sz val="10"/>
      <color rgb="FF000000"/>
      <name val="Calibri"/>
      <family val="2"/>
    </font>
    <font>
      <b val="true"/>
      <sz val="10"/>
      <color rgb="FF000000"/>
      <name val="Calibri"/>
      <family val="2"/>
    </font>
  </fonts>
  <fills count="12">
    <fill>
      <patternFill patternType="none"/>
    </fill>
    <fill>
      <patternFill patternType="gray125"/>
    </fill>
    <fill>
      <patternFill patternType="solid">
        <fgColor rgb="FFFFC7CE"/>
        <bgColor rgb="FFFAC090"/>
      </patternFill>
    </fill>
    <fill>
      <patternFill patternType="solid">
        <fgColor rgb="FFD9D9D9"/>
        <bgColor rgb="FFDBEEF4"/>
      </patternFill>
    </fill>
    <fill>
      <patternFill patternType="solid">
        <fgColor rgb="FF95B3D7"/>
        <bgColor rgb="FFA6A6A6"/>
      </patternFill>
    </fill>
    <fill>
      <patternFill patternType="solid">
        <fgColor rgb="FFBFBFBF"/>
        <bgColor rgb="FFA6A6A6"/>
      </patternFill>
    </fill>
    <fill>
      <patternFill patternType="solid">
        <fgColor rgb="FFE46C0A"/>
        <bgColor rgb="FFBE4B48"/>
      </patternFill>
    </fill>
    <fill>
      <patternFill patternType="solid">
        <fgColor rgb="FFFEC26A"/>
        <bgColor rgb="FFFAC090"/>
      </patternFill>
    </fill>
    <fill>
      <patternFill patternType="solid">
        <fgColor rgb="FFEBF1DE"/>
        <bgColor rgb="FFF2F2F2"/>
      </patternFill>
    </fill>
    <fill>
      <patternFill patternType="solid">
        <fgColor rgb="FFFFFFFF"/>
        <bgColor rgb="FFF2F2F2"/>
      </patternFill>
    </fill>
    <fill>
      <patternFill patternType="solid">
        <fgColor rgb="FFDBEEF4"/>
        <bgColor rgb="FFEBF1DE"/>
      </patternFill>
    </fill>
    <fill>
      <patternFill patternType="solid">
        <fgColor rgb="FFA6A6A6"/>
        <bgColor rgb="FF95B3D7"/>
      </patternFill>
    </fill>
  </fills>
  <borders count="28">
    <border diagonalUp="false" diagonalDown="false">
      <left/>
      <right/>
      <top/>
      <bottom/>
      <diagonal/>
    </border>
    <border diagonalUp="false" diagonalDown="false">
      <left style="medium"/>
      <right style="medium"/>
      <top style="medium"/>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top/>
      <bottom style="medium"/>
      <diagonal/>
    </border>
    <border diagonalUp="false" diagonalDown="false">
      <left/>
      <right/>
      <top/>
      <bottom style="thick">
        <color rgb="FF4F81BD"/>
      </bottom>
      <diagonal/>
    </border>
    <border diagonalUp="false" diagonalDown="false">
      <left style="medium">
        <color rgb="FF4F6228"/>
      </left>
      <right/>
      <top/>
      <bottom/>
      <diagonal/>
    </border>
    <border diagonalUp="false" diagonalDown="false">
      <left/>
      <right/>
      <top style="thick">
        <color rgb="FF4F81BD"/>
      </top>
      <bottom/>
      <diagonal/>
    </border>
    <border diagonalUp="false" diagonalDown="false">
      <left style="thin">
        <color rgb="FF3F3F3F"/>
      </left>
      <right style="thin">
        <color rgb="FF3F3F3F"/>
      </right>
      <top style="thick">
        <color rgb="FF4F81BD"/>
      </top>
      <bottom style="thin">
        <color rgb="FF3F3F3F"/>
      </bottom>
      <diagonal/>
    </border>
    <border diagonalUp="false" diagonalDown="false">
      <left/>
      <right/>
      <top style="thin">
        <color rgb="FF3F3F3F"/>
      </top>
      <bottom/>
      <diagonal/>
    </border>
    <border diagonalUp="false" diagonalDown="false">
      <left style="medium"/>
      <right style="medium"/>
      <top style="medium"/>
      <bottom style="medium"/>
      <diagonal/>
    </border>
    <border diagonalUp="false" diagonalDown="false">
      <left style="medium">
        <color rgb="FF4F6228"/>
      </left>
      <right/>
      <top/>
      <bottom style="thick"/>
      <diagonal/>
    </border>
    <border diagonalUp="false" diagonalDown="false">
      <left style="medium"/>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 diagonalUp="false" diagonalDown="false">
      <left/>
      <right/>
      <top/>
      <bottom style="medium">
        <color rgb="FF95B3D7"/>
      </bottom>
      <diagonal/>
    </border>
    <border diagonalUp="false" diagonalDown="false">
      <left style="medium">
        <color rgb="FF95B3D7"/>
      </left>
      <right style="medium">
        <color rgb="FF95B3D7"/>
      </right>
      <top style="medium">
        <color rgb="FF95B3D7"/>
      </top>
      <bottom style="medium">
        <color rgb="FF95B3D7"/>
      </bottom>
      <diagonal/>
    </border>
    <border diagonalUp="false" diagonalDown="false">
      <left style="medium">
        <color rgb="FF95B3D7"/>
      </left>
      <right/>
      <top style="medium">
        <color rgb="FF95B3D7"/>
      </top>
      <bottom style="medium">
        <color rgb="FF95B3D7"/>
      </bottom>
      <diagonal/>
    </border>
    <border diagonalUp="false" diagonalDown="false">
      <left style="medium">
        <color rgb="FFFEC26A"/>
      </left>
      <right style="medium">
        <color rgb="FFFEC26A"/>
      </right>
      <top style="medium">
        <color rgb="FFFEC26A"/>
      </top>
      <bottom style="medium">
        <color rgb="FFFEC26A"/>
      </bottom>
      <diagonal/>
    </border>
    <border diagonalUp="false" diagonalDown="false">
      <left/>
      <right/>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color rgb="FF4F6228"/>
      </left>
      <right style="thin">
        <color rgb="FF4F6228"/>
      </right>
      <top style="thin">
        <color rgb="FF4F6228"/>
      </top>
      <bottom style="thin">
        <color rgb="FF4F6228"/>
      </bottom>
      <diagonal/>
    </border>
    <border diagonalUp="false" diagonalDown="false">
      <left/>
      <right style="thin">
        <color rgb="FF4F6228"/>
      </right>
      <top style="thin">
        <color rgb="FF4F6228"/>
      </top>
      <bottom/>
      <diagonal/>
    </border>
    <border diagonalUp="false" diagonalDown="false">
      <left/>
      <right/>
      <top style="medium">
        <color rgb="FF95B3D7"/>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5" fillId="2" borderId="0" applyFont="true" applyBorder="false" applyAlignment="true" applyProtection="false">
      <alignment horizontal="general" vertical="bottom" textRotation="0" wrapText="false" indent="0" shrinkToFit="false"/>
    </xf>
  </cellStyleXfs>
  <cellXfs count="12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3" borderId="0" xfId="0" applyFont="true" applyBorder="true" applyAlignment="true" applyProtection="true">
      <alignment horizontal="center" vertical="center" textRotation="0" wrapText="false" indent="0" shrinkToFit="false"/>
      <protection locked="true" hidden="false"/>
    </xf>
    <xf numFmtId="164" fontId="0" fillId="3" borderId="0" xfId="0" applyFont="true" applyBorder="true" applyAlignment="true" applyProtection="false">
      <alignment horizontal="center" vertical="top"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5" fillId="4"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0" fillId="0" borderId="4"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7" fillId="5" borderId="0" xfId="0" applyFont="true" applyBorder="true" applyAlignment="true" applyProtection="false">
      <alignment horizontal="center" vertical="center" textRotation="0" wrapText="false" indent="0" shrinkToFit="false"/>
      <protection locked="true" hidden="false"/>
    </xf>
    <xf numFmtId="164" fontId="0" fillId="5" borderId="0" xfId="0" applyFont="true" applyBorder="true" applyAlignment="true" applyProtection="false">
      <alignment horizontal="left" vertical="center" textRotation="0" wrapText="true" indent="0" shrinkToFit="false"/>
      <protection locked="true" hidden="false"/>
    </xf>
    <xf numFmtId="164" fontId="7" fillId="5"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tru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false" hidden="false"/>
    </xf>
    <xf numFmtId="165" fontId="0" fillId="0" borderId="0" xfId="0" applyFont="false" applyBorder="false" applyAlignment="true" applyProtection="true">
      <alignment horizontal="center" vertical="bottom" textRotation="0" wrapText="false" indent="0" shrinkToFit="false"/>
      <protection locked="fals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8" fillId="3" borderId="6" xfId="0" applyFont="true" applyBorder="true" applyAlignment="true" applyProtection="true">
      <alignment horizontal="left" vertical="bottom" textRotation="0" wrapText="false" indent="0" shrinkToFit="false"/>
      <protection locked="true" hidden="false"/>
    </xf>
    <xf numFmtId="164" fontId="17" fillId="0" borderId="0" xfId="0" applyFont="true" applyBorder="true" applyAlignment="true" applyProtection="true">
      <alignment horizontal="left" vertical="bottom" textRotation="0" wrapText="false" indent="0" shrinkToFit="false"/>
      <protection locked="true" hidden="false"/>
    </xf>
    <xf numFmtId="164" fontId="19" fillId="0" borderId="0" xfId="0" applyFont="true" applyBorder="true" applyAlignment="true" applyProtection="true">
      <alignment horizontal="left" vertical="center" textRotation="0" wrapText="true" indent="0" shrinkToFit="false"/>
      <protection locked="false" hidden="false"/>
    </xf>
    <xf numFmtId="164" fontId="19" fillId="0" borderId="0" xfId="0" applyFont="true" applyBorder="true" applyAlignment="true" applyProtection="false">
      <alignment horizontal="left" vertical="bottom" textRotation="0" wrapText="false" indent="0" shrinkToFit="false"/>
      <protection locked="true" hidden="false"/>
    </xf>
    <xf numFmtId="164" fontId="9" fillId="6" borderId="7" xfId="0" applyFont="true" applyBorder="true" applyAlignment="true" applyProtection="true">
      <alignment horizontal="center" vertical="bottom" textRotation="0" wrapText="false" indent="0" shrinkToFit="false"/>
      <protection locked="true" hidden="false"/>
    </xf>
    <xf numFmtId="164" fontId="9" fillId="7" borderId="0" xfId="0" applyFont="true" applyBorder="true" applyAlignment="true" applyProtection="true">
      <alignment horizontal="center" vertical="center" textRotation="0" wrapText="false" indent="0" shrinkToFit="false"/>
      <protection locked="true" hidden="false"/>
    </xf>
    <xf numFmtId="164" fontId="20" fillId="7" borderId="7" xfId="0" applyFont="true" applyBorder="true" applyAlignment="true" applyProtection="false">
      <alignment horizontal="center" vertical="bottom" textRotation="0" wrapText="false" indent="0" shrinkToFit="false"/>
      <protection locked="true" hidden="false"/>
    </xf>
    <xf numFmtId="164" fontId="0" fillId="7" borderId="7" xfId="0" applyFont="false" applyBorder="true" applyAlignment="true" applyProtection="true">
      <alignment horizontal="center" vertical="center" textRotation="0" wrapText="true" indent="0" shrinkToFit="false"/>
      <protection locked="false" hidden="false"/>
    </xf>
    <xf numFmtId="164" fontId="8" fillId="3" borderId="6" xfId="0" applyFont="true" applyBorder="true" applyAlignment="true" applyProtection="true">
      <alignment horizontal="general" vertical="center" textRotation="0" wrapText="false" indent="0" shrinkToFit="false"/>
      <protection locked="true" hidden="false"/>
    </xf>
    <xf numFmtId="164" fontId="0" fillId="0" borderId="8" xfId="0" applyFont="false" applyBorder="true" applyAlignment="true" applyProtection="true">
      <alignment horizontal="left" vertical="bottom" textRotation="0" wrapText="false" indent="0" shrinkToFit="false"/>
      <protection locked="true" hidden="false"/>
    </xf>
    <xf numFmtId="164" fontId="10" fillId="0" borderId="0" xfId="0" applyFont="true" applyBorder="true" applyAlignment="true" applyProtection="true">
      <alignment horizontal="center" vertical="bottom" textRotation="0" wrapText="false" indent="0" shrinkToFit="false"/>
      <protection locked="true" hidden="false"/>
    </xf>
    <xf numFmtId="164" fontId="10" fillId="0" borderId="0" xfId="0" applyFont="true" applyBorder="true" applyAlignment="true" applyProtection="true">
      <alignment horizontal="center" vertical="bottom" textRotation="0" wrapText="true" indent="0" shrinkToFit="false"/>
      <protection locked="true" hidden="false"/>
    </xf>
    <xf numFmtId="164" fontId="17" fillId="0" borderId="0" xfId="0" applyFont="true" applyBorder="true" applyAlignment="true" applyProtection="true">
      <alignment horizontal="center" vertical="bottom" textRotation="0" wrapText="tru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0" fillId="6" borderId="7" xfId="0" applyFont="true" applyBorder="true" applyAlignment="true" applyProtection="true">
      <alignment horizontal="center" vertical="bottom" textRotation="0" wrapText="false" indent="0" shrinkToFit="false"/>
      <protection locked="true" hidden="false"/>
    </xf>
    <xf numFmtId="164" fontId="8" fillId="0" borderId="6" xfId="0" applyFont="true" applyBorder="true" applyAlignment="true" applyProtection="true">
      <alignment horizontal="center" vertical="center" textRotation="0" wrapText="false" indent="0" shrinkToFit="false"/>
      <protection locked="true" hidden="false"/>
    </xf>
    <xf numFmtId="164" fontId="22" fillId="0" borderId="9" xfId="0" applyFont="true" applyBorder="true" applyAlignment="true" applyProtection="true">
      <alignment horizontal="center" vertical="center" textRotation="0" wrapText="false" indent="0" shrinkToFit="false"/>
      <protection locked="true" hidden="false"/>
    </xf>
    <xf numFmtId="164" fontId="0" fillId="8" borderId="0" xfId="0" applyFont="false" applyBorder="true" applyAlignment="true" applyProtection="false">
      <alignment horizontal="center" vertical="bottom" textRotation="0" wrapText="false" indent="0" shrinkToFit="false"/>
      <protection locked="true" hidden="false"/>
    </xf>
    <xf numFmtId="164" fontId="8" fillId="9" borderId="6" xfId="0" applyFont="true" applyBorder="true" applyAlignment="true" applyProtection="true">
      <alignment horizontal="center" vertical="center" textRotation="0" wrapText="false" indent="0" shrinkToFit="false"/>
      <protection locked="true" hidden="false"/>
    </xf>
    <xf numFmtId="164" fontId="0" fillId="10" borderId="10" xfId="0" applyFont="fals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true">
      <alignment horizontal="center"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true" hidden="false"/>
    </xf>
    <xf numFmtId="164" fontId="17" fillId="0" borderId="8" xfId="0" applyFont="true" applyBorder="true" applyAlignment="true" applyProtection="true">
      <alignment horizontal="left" vertical="bottom" textRotation="0" wrapText="false" indent="0" shrinkToFit="false"/>
      <protection locked="true" hidden="false"/>
    </xf>
    <xf numFmtId="164" fontId="19" fillId="0" borderId="0" xfId="0" applyFont="true" applyBorder="true" applyAlignment="true" applyProtection="true">
      <alignment horizontal="left" vertical="top" textRotation="0" wrapText="true" indent="0" shrinkToFit="false"/>
      <protection locked="false" hidden="false"/>
    </xf>
    <xf numFmtId="164" fontId="0" fillId="7" borderId="0" xfId="0" applyFont="false" applyBorder="true" applyAlignment="true" applyProtection="true">
      <alignment horizontal="center" vertical="center" textRotation="0" wrapText="false" indent="0" shrinkToFit="false"/>
      <protection locked="true" hidden="false"/>
    </xf>
    <xf numFmtId="164" fontId="32" fillId="7" borderId="0" xfId="0" applyFont="true" applyBorder="true" applyAlignment="true" applyProtection="true">
      <alignment horizontal="center" vertical="center" textRotation="0" wrapText="false" indent="0" shrinkToFit="false"/>
      <protection locked="true" hidden="false"/>
    </xf>
    <xf numFmtId="164" fontId="20" fillId="7" borderId="12" xfId="0" applyFont="true" applyBorder="true" applyAlignment="true" applyProtection="false">
      <alignment horizontal="center" vertical="bottom" textRotation="0" wrapText="false" indent="0" shrinkToFit="false"/>
      <protection locked="true" hidden="false"/>
    </xf>
    <xf numFmtId="164" fontId="17" fillId="0" borderId="8"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19" fillId="0" borderId="0" xfId="0" applyFont="true" applyBorder="true" applyAlignment="true" applyProtection="true">
      <alignment horizontal="left" vertical="center" textRotation="0" wrapText="true" indent="0" shrinkToFit="false"/>
      <protection locked="true" hidden="false"/>
    </xf>
    <xf numFmtId="164" fontId="19" fillId="0" borderId="0" xfId="0" applyFont="true" applyBorder="true" applyAlignment="true" applyProtection="true">
      <alignment horizontal="left" vertical="center" textRotation="0" wrapText="false" indent="0" shrinkToFit="false"/>
      <protection locked="true" hidden="false"/>
    </xf>
    <xf numFmtId="164" fontId="8" fillId="3" borderId="0" xfId="0" applyFont="true" applyBorder="true" applyAlignment="true" applyProtection="true">
      <alignment horizontal="center" vertical="center" textRotation="0" wrapText="true" indent="0" shrinkToFit="false"/>
      <protection locked="true" hidden="false"/>
    </xf>
    <xf numFmtId="164" fontId="33"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34" fillId="7"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false" hidden="false"/>
    </xf>
    <xf numFmtId="164" fontId="7" fillId="0" borderId="0" xfId="0" applyFont="true" applyBorder="false" applyAlignment="true" applyProtection="true">
      <alignment horizontal="general" vertical="center" textRotation="0" wrapText="true" indent="0" shrinkToFit="false"/>
      <protection locked="false" hidden="false"/>
    </xf>
    <xf numFmtId="164" fontId="35" fillId="3" borderId="0" xfId="0" applyFont="true" applyBorder="true" applyAlignment="true" applyProtection="true">
      <alignment horizontal="center"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true" applyAlignment="true" applyProtection="true">
      <alignment horizontal="center" vertical="bottom" textRotation="0" wrapText="false" indent="0" shrinkToFit="false"/>
      <protection locked="true" hidden="false"/>
    </xf>
    <xf numFmtId="164" fontId="36" fillId="0" borderId="0" xfId="0" applyFont="true" applyBorder="true" applyAlignment="true" applyProtection="true">
      <alignment horizontal="center" vertical="center" textRotation="0" wrapText="false" indent="0" shrinkToFit="false"/>
      <protection locked="false" hidden="false"/>
    </xf>
    <xf numFmtId="164" fontId="17" fillId="3" borderId="13" xfId="0" applyFont="true" applyBorder="true" applyAlignment="true" applyProtection="true">
      <alignment horizontal="center" vertical="center" textRotation="0" wrapText="true" indent="0" shrinkToFit="false"/>
      <protection locked="false" hidden="false"/>
    </xf>
    <xf numFmtId="164" fontId="17" fillId="0" borderId="14" xfId="0" applyFont="true" applyBorder="true" applyAlignment="true" applyProtection="true">
      <alignment horizontal="left" vertical="bottom" textRotation="0" wrapText="false" indent="0" shrinkToFit="false"/>
      <protection locked="true" hidden="false"/>
    </xf>
    <xf numFmtId="164" fontId="13" fillId="0" borderId="15" xfId="0" applyFont="true" applyBorder="true" applyAlignment="true" applyProtection="true">
      <alignment horizontal="left" vertical="bottom" textRotation="0" wrapText="false" indent="0" shrinkToFit="false"/>
      <protection locked="true" hidden="false"/>
    </xf>
    <xf numFmtId="164" fontId="17" fillId="0" borderId="16" xfId="0" applyFont="true" applyBorder="true" applyAlignment="true" applyProtection="true">
      <alignment horizontal="left" vertical="bottom" textRotation="0" wrapText="false" indent="0" shrinkToFit="false"/>
      <protection locked="true" hidden="false"/>
    </xf>
    <xf numFmtId="164" fontId="13" fillId="0" borderId="17" xfId="0" applyFont="true" applyBorder="tru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false" hidden="false"/>
    </xf>
    <xf numFmtId="164" fontId="4" fillId="3" borderId="18" xfId="0" applyFont="true" applyBorder="true" applyAlignment="true" applyProtection="true">
      <alignment horizontal="center" vertical="bottom" textRotation="0" wrapText="false" indent="0" shrinkToFit="false"/>
      <protection locked="true" hidden="false"/>
    </xf>
    <xf numFmtId="164" fontId="17" fillId="0" borderId="19" xfId="0" applyFont="true" applyBorder="true" applyAlignment="true" applyProtection="true">
      <alignment horizontal="center" vertical="bottom" textRotation="0" wrapText="false" indent="0" shrinkToFit="false"/>
      <protection locked="true" hidden="false"/>
    </xf>
    <xf numFmtId="164" fontId="17" fillId="0" borderId="20" xfId="0" applyFont="true" applyBorder="true" applyAlignment="true" applyProtection="true">
      <alignment horizontal="center" vertical="bottom" textRotation="0" wrapText="false" indent="0" shrinkToFit="false"/>
      <protection locked="true" hidden="false"/>
    </xf>
    <xf numFmtId="164" fontId="38" fillId="0" borderId="21" xfId="0" applyFont="true" applyBorder="true" applyAlignment="true" applyProtection="true">
      <alignment horizontal="center" vertical="bottom" textRotation="0" wrapText="false" indent="0" shrinkToFit="false"/>
      <protection locked="true" hidden="false"/>
    </xf>
    <xf numFmtId="164" fontId="34" fillId="7"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4" fillId="5" borderId="0"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34" fillId="7"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5" borderId="0" xfId="0" applyFont="true" applyBorder="true" applyAlignment="true" applyProtection="true">
      <alignment horizontal="center" vertical="bottom" textRotation="0" wrapText="false" indent="0" shrinkToFit="false"/>
      <protection locked="false" hidden="false"/>
    </xf>
    <xf numFmtId="164" fontId="39" fillId="11" borderId="22" xfId="0" applyFont="true" applyBorder="true" applyAlignment="true" applyProtection="true">
      <alignment horizontal="center" vertical="center" textRotation="0" wrapText="false" indent="0" shrinkToFit="false"/>
      <protection locked="true" hidden="false"/>
    </xf>
    <xf numFmtId="164" fontId="40" fillId="0" borderId="2" xfId="0" applyFont="true" applyBorder="true" applyAlignment="true" applyProtection="true">
      <alignment horizontal="center" vertical="center" textRotation="0" wrapText="false" indent="0" shrinkToFit="false"/>
      <protection locked="true" hidden="false"/>
    </xf>
    <xf numFmtId="164" fontId="40" fillId="0" borderId="2" xfId="0" applyFont="true" applyBorder="true" applyAlignment="true" applyProtection="true">
      <alignment horizontal="center" vertical="center" textRotation="0" wrapText="true" indent="0" shrinkToFit="false"/>
      <protection locked="true" hidden="false"/>
    </xf>
    <xf numFmtId="164" fontId="41" fillId="0" borderId="2" xfId="0" applyFont="true" applyBorder="true" applyAlignment="true" applyProtection="true">
      <alignment horizontal="center" vertical="center" textRotation="0" wrapText="true" indent="0" shrinkToFit="false"/>
      <protection locked="true" hidden="false"/>
    </xf>
    <xf numFmtId="164" fontId="40" fillId="0" borderId="2" xfId="0" applyFont="true" applyBorder="true" applyAlignment="true" applyProtection="false">
      <alignment horizontal="center" vertical="center" textRotation="0" wrapText="true" indent="0" shrinkToFit="false"/>
      <protection locked="true" hidden="false"/>
    </xf>
    <xf numFmtId="164" fontId="42" fillId="0" borderId="2" xfId="0" applyFont="true" applyBorder="true" applyAlignment="true" applyProtection="false">
      <alignment horizontal="center" vertical="center" textRotation="0" wrapText="true" indent="0" shrinkToFit="false"/>
      <protection locked="true" hidden="false"/>
    </xf>
    <xf numFmtId="164" fontId="43" fillId="0" borderId="2" xfId="0" applyFont="true" applyBorder="true" applyAlignment="true" applyProtection="true">
      <alignment horizontal="center" vertical="center" textRotation="0" wrapText="true" indent="0" shrinkToFit="false"/>
      <protection locked="true" hidden="false"/>
    </xf>
    <xf numFmtId="164" fontId="44" fillId="2" borderId="2" xfId="20" applyFont="true" applyBorder="true" applyAlignment="true" applyProtection="true">
      <alignment horizontal="center" vertical="center" textRotation="0" wrapText="true" indent="0" shrinkToFit="false"/>
      <protection locked="true" hidden="false"/>
    </xf>
    <xf numFmtId="164" fontId="46" fillId="0" borderId="2" xfId="0" applyFont="true" applyBorder="true" applyAlignment="true" applyProtection="true">
      <alignment horizontal="center" vertical="center" textRotation="0" wrapText="true" indent="0" shrinkToFit="false"/>
      <protection locked="true" hidden="false"/>
    </xf>
    <xf numFmtId="164" fontId="47" fillId="0" borderId="2" xfId="0" applyFont="true" applyBorder="true" applyAlignment="true" applyProtection="true">
      <alignment horizontal="center" vertical="center" textRotation="0" wrapText="false" indent="0" shrinkToFit="false"/>
      <protection locked="true" hidden="false"/>
    </xf>
    <xf numFmtId="164" fontId="48" fillId="0" borderId="2" xfId="0" applyFont="true" applyBorder="true" applyAlignment="true" applyProtection="true">
      <alignment horizontal="center" vertical="center" textRotation="0" wrapText="false" indent="0" shrinkToFit="false"/>
      <protection locked="true" hidden="false"/>
    </xf>
    <xf numFmtId="164" fontId="49" fillId="2" borderId="2" xfId="20" applyFont="true" applyBorder="true" applyAlignment="true" applyProtection="true">
      <alignment horizontal="center" vertical="center" textRotation="0" wrapText="false" indent="0" shrinkToFit="false"/>
      <protection locked="true" hidden="false"/>
    </xf>
    <xf numFmtId="164" fontId="39" fillId="11" borderId="1" xfId="0" applyFont="true" applyBorder="true" applyAlignment="true" applyProtection="true">
      <alignment horizontal="center" vertical="center" textRotation="0" wrapText="false" indent="0" shrinkToFit="false"/>
      <protection locked="true" hidden="false"/>
    </xf>
    <xf numFmtId="164" fontId="42" fillId="0" borderId="3" xfId="0" applyFont="true" applyBorder="true" applyAlignment="true" applyProtection="false">
      <alignment horizontal="center" vertical="center" textRotation="0" wrapText="true" indent="0" shrinkToFit="false"/>
      <protection locked="true" hidden="false"/>
    </xf>
    <xf numFmtId="164" fontId="42" fillId="0" borderId="4" xfId="0" applyFont="true" applyBorder="true" applyAlignment="true" applyProtection="false">
      <alignment horizontal="center" vertical="center" textRotation="0" wrapText="true" indent="0" shrinkToFit="false"/>
      <protection locked="true" hidden="false"/>
    </xf>
    <xf numFmtId="164" fontId="42" fillId="0" borderId="23" xfId="0" applyFont="true" applyBorder="true" applyAlignment="true" applyProtection="false">
      <alignment horizontal="center" vertical="center" textRotation="0" wrapText="true" indent="0" shrinkToFit="false"/>
      <protection locked="true" hidden="false"/>
    </xf>
    <xf numFmtId="164" fontId="42" fillId="0" borderId="24" xfId="0" applyFont="true" applyBorder="true" applyAlignment="true" applyProtection="false">
      <alignment horizontal="center" vertical="center"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7" fillId="0" borderId="25" xfId="0" applyFont="true" applyBorder="true" applyAlignment="true" applyProtection="true">
      <alignment horizontal="center" vertical="bottom" textRotation="0" wrapText="false" indent="0" shrinkToFit="false"/>
      <protection locked="true" hidden="false"/>
    </xf>
    <xf numFmtId="164" fontId="0" fillId="0" borderId="25" xfId="0" applyFont="false" applyBorder="true" applyAlignment="true" applyProtection="true">
      <alignment horizontal="center" vertical="center" textRotation="45" wrapText="false" indent="0" shrinkToFit="false"/>
      <protection locked="true" hidden="false"/>
    </xf>
    <xf numFmtId="164" fontId="0" fillId="0" borderId="25" xfId="0" applyFont="false" applyBorder="true" applyAlignment="true" applyProtection="false">
      <alignment horizontal="general" vertical="bottom" textRotation="0" wrapText="true" indent="0" shrinkToFit="false"/>
      <protection locked="true" hidden="false"/>
    </xf>
    <xf numFmtId="164" fontId="0" fillId="0" borderId="25" xfId="0" applyFont="false" applyBorder="true" applyAlignment="true" applyProtection="false">
      <alignment horizontal="center" vertical="bottom" textRotation="0" wrapText="true" indent="0" shrinkToFit="false"/>
      <protection locked="true" hidden="false"/>
    </xf>
    <xf numFmtId="164" fontId="17" fillId="0" borderId="25" xfId="0" applyFont="true" applyBorder="true" applyAlignment="true" applyProtection="true">
      <alignment horizontal="center" vertical="center" textRotation="45" wrapText="false" indent="0" shrinkToFit="false"/>
      <protection locked="true" hidden="false"/>
    </xf>
    <xf numFmtId="164" fontId="17" fillId="0" borderId="25" xfId="0" applyFont="true" applyBorder="true" applyAlignment="true" applyProtection="true">
      <alignment horizontal="center" vertical="center" textRotation="45" wrapText="true" indent="0" shrinkToFit="false"/>
      <protection locked="true" hidden="false"/>
    </xf>
    <xf numFmtId="164" fontId="17" fillId="0" borderId="26" xfId="0" applyFont="true" applyBorder="true" applyAlignment="true" applyProtection="true">
      <alignment horizontal="center" vertical="center" textRotation="45" wrapText="true" indent="0" shrinkToFit="false"/>
      <protection locked="true" hidden="false"/>
    </xf>
    <xf numFmtId="164" fontId="0" fillId="0" borderId="18" xfId="0" applyFont="false" applyBorder="true" applyAlignment="true" applyProtection="true">
      <alignment horizontal="center" vertical="center" textRotation="0" wrapText="false" indent="0" shrinkToFit="false"/>
      <protection locked="true" hidden="false"/>
    </xf>
    <xf numFmtId="164" fontId="0" fillId="0" borderId="27" xfId="0" applyFont="false" applyBorder="true" applyAlignment="true" applyProtection="true">
      <alignment horizontal="center" vertical="bottom" textRotation="0" wrapText="false" indent="0" shrinkToFit="false"/>
      <protection locked="true" hidden="false"/>
    </xf>
    <xf numFmtId="164" fontId="0" fillId="0" borderId="27"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18" xfId="0" applyFont="false" applyBorder="true" applyAlignment="true" applyProtection="true">
      <alignment horizontal="center" vertical="bottom" textRotation="0" wrapText="false" indent="0" shrinkToFit="false"/>
      <protection locked="true" hidden="false"/>
    </xf>
    <xf numFmtId="164" fontId="17" fillId="0" borderId="25" xfId="0" applyFont="tru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dxfs count="2">
    <dxf>
      <font>
        <name val="Calibri"/>
        <charset val="1"/>
        <family val="2"/>
        <b val="0"/>
        <i val="0"/>
        <strike val="0"/>
        <outline val="0"/>
        <shadow val="0"/>
        <color rgb="FF9C0006"/>
        <u val="none"/>
      </font>
      <numFmt numFmtId="164" formatCode="General"/>
      <fill>
        <patternFill>
          <bgColor rgb="FFFFC7CE"/>
        </patternFill>
      </fill>
      <alignment horizontal="general" vertical="bottom" textRotation="0" wrapText="false" indent="0" shrinkToFit="false"/>
    </dxf>
    <dxf>
      <font>
        <name val="Calibri"/>
        <charset val="1"/>
        <family val="2"/>
        <b val="0"/>
        <i val="0"/>
        <strike val="0"/>
        <outline val="0"/>
        <shadow val="0"/>
        <color rgb="FF9C0006"/>
        <u val="none"/>
      </font>
      <numFmt numFmtId="164" formatCode="General"/>
      <fill>
        <patternFill>
          <bgColor rgb="FFFFC7CE"/>
        </patternFill>
      </fill>
      <alignment horizontal="general" vertical="bottom" textRotation="0" wrapText="false" indent="0" shrinkToFit="false"/>
    </dxf>
  </dxfs>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FBFBF"/>
      <rgbColor rgb="FF878787"/>
      <rgbColor rgb="FF9999FF"/>
      <rgbColor rgb="FFBE4B48"/>
      <rgbColor rgb="FFEBF1DE"/>
      <rgbColor rgb="FFDBEEF4"/>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5B3D7"/>
      <rgbColor rgb="FFFFC7CE"/>
      <rgbColor rgb="FFCC99FF"/>
      <rgbColor rgb="FFFAC090"/>
      <rgbColor rgb="FF4F81BD"/>
      <rgbColor rgb="FF33CCCC"/>
      <rgbColor rgb="FF98B855"/>
      <rgbColor rgb="FFFEC26A"/>
      <rgbColor rgb="FFF79646"/>
      <rgbColor rgb="FFE46C0A"/>
      <rgbColor rgb="FF4A7EBB"/>
      <rgbColor rgb="FFA6A6A6"/>
      <rgbColor rgb="FF003366"/>
      <rgbColor rgb="FF00B050"/>
      <rgbColor rgb="FF003300"/>
      <rgbColor rgb="FF4F6228"/>
      <rgbColor rgb="FF993300"/>
      <rgbColor rgb="FF993366"/>
      <rgbColor rgb="FF1F497D"/>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800" spc="-1" strike="noStrike">
                <a:solidFill>
                  <a:srgbClr val="000000"/>
                </a:solidFill>
                <a:latin typeface="Calibri"/>
              </a:defRPr>
            </a:pPr>
            <a:r>
              <a:rPr b="1" sz="1800" spc="-1" strike="noStrike">
                <a:solidFill>
                  <a:srgbClr val="000000"/>
                </a:solidFill>
                <a:latin typeface="Calibri"/>
              </a:rPr>
              <a:t>Accès illégitime aux données</a:t>
            </a:r>
          </a:p>
        </c:rich>
      </c:tx>
      <c:layout>
        <c:manualLayout>
          <c:xMode val="edge"/>
          <c:yMode val="edge"/>
          <c:x val="0.282451813282178"/>
          <c:y val="0.0058956549830399"/>
        </c:manualLayout>
      </c:layout>
      <c:overlay val="0"/>
      <c:spPr>
        <a:noFill/>
        <a:ln>
          <a:noFill/>
        </a:ln>
      </c:spPr>
    </c:title>
    <c:autoTitleDeleted val="0"/>
    <c:plotArea>
      <c:layout>
        <c:manualLayout>
          <c:layoutTarget val="inner"/>
          <c:xMode val="edge"/>
          <c:yMode val="edge"/>
          <c:x val="0.0382753265734905"/>
          <c:y val="0.124777903408173"/>
          <c:w val="0.888919338631589"/>
          <c:h val="0.729688257147472"/>
        </c:manualLayout>
      </c:layout>
      <c:scatterChart>
        <c:scatterStyle val="lineMarker"/>
        <c:varyColors val="0"/>
        <c:ser>
          <c:idx val="0"/>
          <c:order val="0"/>
          <c:tx>
            <c:strRef>
              <c:f>label 0</c:f>
              <c:strCache>
                <c:ptCount val="1"/>
                <c:pt idx="0">
                  <c:v>Iaid-001 : Impact 1</c:v>
                </c:pt>
              </c:strCache>
            </c:strRef>
          </c:tx>
          <c:spPr>
            <a:solidFill>
              <a:srgbClr val="f79646"/>
            </a:solidFill>
            <a:ln w="28440">
              <a:solidFill>
                <a:srgbClr val="f79646"/>
              </a:solidFill>
              <a:round/>
            </a:ln>
          </c:spPr>
          <c:marker>
            <c:symbol val="square"/>
            <c:size val="5"/>
            <c:spPr>
              <a:solidFill>
                <a:srgbClr val="f79646"/>
              </a:solidFill>
            </c:spPr>
          </c:marker>
          <c:dLbls>
            <c:numFmt formatCode="0" sourceLinked="1"/>
            <c:dLblPos val="r"/>
            <c:showLegendKey val="0"/>
            <c:showVal val="0"/>
            <c:showCatName val="0"/>
            <c:showSerName val="0"/>
            <c:showPercent val="0"/>
            <c:showLeaderLines val="0"/>
          </c:dLbls>
          <c:xVal>
            <c:numRef>
              <c:f>1</c:f>
              <c:numCache>
                <c:formatCode>General</c:formatCode>
                <c:ptCount val="2"/>
                <c:pt idx="0">
                  <c:v>2</c:v>
                </c:pt>
                <c:pt idx="1">
                  <c:v>1</c:v>
                </c:pt>
              </c:numCache>
            </c:numRef>
          </c:xVal>
          <c:yVal>
            <c:numRef>
              <c:f>0</c:f>
              <c:numCache>
                <c:formatCode>General</c:formatCode>
                <c:ptCount val="2"/>
                <c:pt idx="0">
                  <c:v>2</c:v>
                </c:pt>
                <c:pt idx="1">
                  <c:v/>
                </c:pt>
              </c:numCache>
            </c:numRef>
          </c:yVal>
          <c:smooth val="0"/>
        </c:ser>
        <c:ser>
          <c:idx val="1"/>
          <c:order val="1"/>
          <c:tx>
            <c:strRef>
              <c:f>label 2</c:f>
              <c:strCache>
                <c:ptCount val="1"/>
                <c:pt idx="0">
                  <c:v>Iaid-003 : Impact 3</c:v>
                </c:pt>
              </c:strCache>
            </c:strRef>
          </c:tx>
          <c:spPr>
            <a:solidFill>
              <a:srgbClr val="be4b48"/>
            </a:solidFill>
            <a:ln w="28440">
              <a:solidFill>
                <a:srgbClr val="be4b48"/>
              </a:solidFill>
              <a:round/>
            </a:ln>
          </c:spPr>
          <c:marker>
            <c:symbol val="square"/>
            <c:size val="5"/>
            <c:spPr>
              <a:solidFill>
                <a:srgbClr val="be4b48"/>
              </a:solidFill>
            </c:spPr>
          </c:marker>
          <c:dLbls>
            <c:numFmt formatCode="0" sourceLinked="1"/>
            <c:dLblPos val="r"/>
            <c:showLegendKey val="0"/>
            <c:showVal val="0"/>
            <c:showCatName val="0"/>
            <c:showSerName val="0"/>
            <c:showPercent val="0"/>
            <c:showLeaderLines val="0"/>
          </c:dLbls>
          <c:xVal>
            <c:numRef>
              <c:f>3</c:f>
              <c:numCache>
                <c:formatCode>General</c:formatCode>
                <c:ptCount val="2"/>
                <c:pt idx="0">
                  <c:v>3</c:v>
                </c:pt>
                <c:pt idx="1">
                  <c:v>1</c:v>
                </c:pt>
              </c:numCache>
            </c:numRef>
          </c:xVal>
          <c:yVal>
            <c:numRef>
              <c:f>2</c:f>
              <c:numCache>
                <c:formatCode>General</c:formatCode>
                <c:ptCount val="2"/>
                <c:pt idx="0">
                  <c:v>3</c:v>
                </c:pt>
                <c:pt idx="1">
                  <c:v/>
                </c:pt>
              </c:numCache>
            </c:numRef>
          </c:yVal>
          <c:smooth val="0"/>
        </c:ser>
        <c:axId val="59229107"/>
        <c:axId val="7749944"/>
      </c:scatterChart>
      <c:valAx>
        <c:axId val="59229107"/>
        <c:scaling>
          <c:orientation val="minMax"/>
          <c:max val="4"/>
          <c:min val="0"/>
        </c:scaling>
        <c:delete val="0"/>
        <c:axPos val="b"/>
        <c:title>
          <c:tx>
            <c:rich>
              <a:bodyPr rot="0"/>
              <a:lstStyle/>
              <a:p>
                <a:pPr>
                  <a:defRPr b="1" sz="1000" spc="-1" strike="noStrike">
                    <a:solidFill>
                      <a:srgbClr val="000000"/>
                    </a:solidFill>
                    <a:latin typeface="Calibri"/>
                  </a:defRPr>
                </a:pPr>
                <a:r>
                  <a:rPr b="1" sz="1000" spc="-1" strike="noStrike">
                    <a:solidFill>
                      <a:srgbClr val="000000"/>
                    </a:solidFill>
                    <a:latin typeface="Calibri"/>
                  </a:rPr>
                  <a:t>Vraisemblance</a:t>
                </a:r>
              </a:p>
            </c:rich>
          </c:tx>
          <c:overlay val="0"/>
          <c:spPr>
            <a:noFill/>
            <a:ln>
              <a:noFill/>
            </a:ln>
          </c:spPr>
        </c:title>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7749944"/>
        <c:crosses val="autoZero"/>
        <c:crossBetween val="midCat"/>
      </c:valAx>
      <c:valAx>
        <c:axId val="7749944"/>
        <c:scaling>
          <c:orientation val="minMax"/>
          <c:max val="4"/>
          <c:min val="0"/>
        </c:scaling>
        <c:delete val="0"/>
        <c:axPos val="l"/>
        <c:majorGridlines>
          <c:spPr>
            <a:ln w="9360">
              <a:solidFill>
                <a:srgbClr val="878787"/>
              </a:solidFill>
              <a:round/>
            </a:ln>
          </c:spPr>
        </c:majorGridlines>
        <c:title>
          <c:tx>
            <c:rich>
              <a:bodyPr rot="-5400000"/>
              <a:lstStyle/>
              <a:p>
                <a:pPr>
                  <a:defRPr b="1" sz="1000" spc="-1" strike="noStrike">
                    <a:solidFill>
                      <a:srgbClr val="000000"/>
                    </a:solidFill>
                    <a:latin typeface="Calibri"/>
                  </a:defRPr>
                </a:pPr>
                <a:r>
                  <a:rPr b="1" sz="1000" spc="-1" strike="noStrike">
                    <a:solidFill>
                      <a:srgbClr val="000000"/>
                    </a:solidFill>
                    <a:latin typeface="Calibri"/>
                  </a:rPr>
                  <a:t>Gravité</a:t>
                </a:r>
              </a:p>
            </c:rich>
          </c:tx>
          <c:overlay val="0"/>
          <c:spPr>
            <a:noFill/>
            <a:ln>
              <a:noFill/>
            </a:ln>
          </c:spPr>
        </c:title>
        <c:numFmt formatCode="0"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59229107"/>
        <c:crosses val="autoZero"/>
        <c:crossBetween val="midCat"/>
      </c:valAx>
      <c:spPr>
        <a:gradFill>
          <a:gsLst>
            <a:gs pos="0">
              <a:srgbClr val="ff0000"/>
            </a:gs>
            <a:gs pos="100000">
              <a:srgbClr val="ffff00"/>
            </a:gs>
          </a:gsLst>
          <a:lin ang="7200000"/>
        </a:gradFill>
        <a:ln>
          <a:noFill/>
        </a:ln>
      </c:spPr>
    </c:plotArea>
    <c:legend>
      <c:layout>
        <c:manualLayout>
          <c:xMode val="edge"/>
          <c:yMode val="edge"/>
          <c:x val="0.0827170975858446"/>
          <c:y val="0.0740029445671659"/>
          <c:w val="0.834565649751684"/>
          <c:h val="0.0515182601973529"/>
        </c:manualLayout>
      </c:layout>
      <c:spPr>
        <a:noFill/>
        <a:ln>
          <a:noFill/>
        </a:ln>
      </c:spPr>
      <c:txPr>
        <a:bodyPr/>
        <a:lstStyle/>
        <a:p>
          <a:pPr>
            <a:defRPr b="0" sz="1000" spc="-1" strike="noStrike">
              <a:solidFill>
                <a:srgbClr val="000000"/>
              </a:solidFill>
              <a:latin typeface="Calibri"/>
            </a:defRPr>
          </a:pPr>
        </a:p>
      </c:txPr>
    </c:legend>
    <c:plotVisOnly val="1"/>
    <c:dispBlanksAs val="gap"/>
  </c:chart>
  <c:spPr>
    <a:no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800" spc="-1" strike="noStrike">
                <a:solidFill>
                  <a:srgbClr val="000000"/>
                </a:solidFill>
                <a:latin typeface="Calibri"/>
              </a:defRPr>
            </a:pPr>
            <a:r>
              <a:rPr b="1" sz="1800" spc="-1" strike="noStrike">
                <a:solidFill>
                  <a:srgbClr val="000000"/>
                </a:solidFill>
                <a:latin typeface="Calibri"/>
              </a:rPr>
              <a:t>Modification Non Désirée</a:t>
            </a:r>
          </a:p>
        </c:rich>
      </c:tx>
      <c:overlay val="0"/>
      <c:spPr>
        <a:noFill/>
        <a:ln>
          <a:noFill/>
        </a:ln>
      </c:spPr>
    </c:title>
    <c:autoTitleDeleted val="0"/>
    <c:plotArea>
      <c:layout>
        <c:manualLayout>
          <c:layoutTarget val="inner"/>
          <c:xMode val="edge"/>
          <c:yMode val="edge"/>
          <c:x val="0.0382777179763186"/>
          <c:y val="0.150379583266031"/>
          <c:w val="0.888912809472551"/>
          <c:h val="0.704086577289614"/>
        </c:manualLayout>
      </c:layout>
      <c:scatterChart>
        <c:scatterStyle val="lineMarker"/>
        <c:varyColors val="0"/>
        <c:ser>
          <c:idx val="0"/>
          <c:order val="0"/>
          <c:tx>
            <c:strRef>
              <c:f>label 0</c:f>
              <c:strCache>
                <c:ptCount val="1"/>
                <c:pt idx="0">
                  <c:v>Imdd-001 : Impact 6</c:v>
                </c:pt>
              </c:strCache>
            </c:strRef>
          </c:tx>
          <c:spPr>
            <a:solidFill>
              <a:srgbClr val="4a7ebb"/>
            </a:solidFill>
            <a:ln w="28440">
              <a:solidFill>
                <a:srgbClr val="4a7ebb"/>
              </a:solidFill>
              <a:round/>
            </a:ln>
          </c:spPr>
          <c:marker>
            <c:symbol val="square"/>
            <c:size val="5"/>
            <c:spPr>
              <a:solidFill>
                <a:srgbClr val="4a7ebb"/>
              </a:solidFill>
            </c:spPr>
          </c:marker>
          <c:dLbls>
            <c:numFmt formatCode="General" sourceLinked="1"/>
            <c:dLblPos val="r"/>
            <c:showLegendKey val="0"/>
            <c:showVal val="0"/>
            <c:showCatName val="0"/>
            <c:showSerName val="0"/>
            <c:showPercent val="0"/>
            <c:showLeaderLines val="0"/>
          </c:dLbls>
          <c:xVal>
            <c:numRef>
              <c:f>1</c:f>
              <c:numCache>
                <c:formatCode>General</c:formatCode>
                <c:ptCount val="2"/>
                <c:pt idx="0">
                  <c:v>2</c:v>
                </c:pt>
                <c:pt idx="1">
                  <c:v>1</c:v>
                </c:pt>
              </c:numCache>
            </c:numRef>
          </c:xVal>
          <c:yVal>
            <c:numRef>
              <c:f>0</c:f>
              <c:numCache>
                <c:formatCode>General</c:formatCode>
                <c:ptCount val="2"/>
                <c:pt idx="0">
                  <c:v>2</c:v>
                </c:pt>
                <c:pt idx="1">
                  <c:v/>
                </c:pt>
              </c:numCache>
            </c:numRef>
          </c:yVal>
          <c:smooth val="0"/>
        </c:ser>
        <c:ser>
          <c:idx val="1"/>
          <c:order val="1"/>
          <c:tx>
            <c:strRef>
              <c:f>label 2</c:f>
              <c:strCache>
                <c:ptCount val="1"/>
                <c:pt idx="0">
                  <c:v>Imdd-003 : Impact 8</c:v>
                </c:pt>
              </c:strCache>
            </c:strRef>
          </c:tx>
          <c:spPr>
            <a:solidFill>
              <a:srgbClr val="98b855"/>
            </a:solidFill>
            <a:ln w="28440">
              <a:solidFill>
                <a:srgbClr val="98b855"/>
              </a:solidFill>
              <a:round/>
            </a:ln>
          </c:spPr>
          <c:marker>
            <c:symbol val="square"/>
            <c:size val="5"/>
            <c:spPr>
              <a:solidFill>
                <a:srgbClr val="98b855"/>
              </a:solidFill>
            </c:spPr>
          </c:marker>
          <c:dLbls>
            <c:numFmt formatCode="General" sourceLinked="1"/>
            <c:dLblPos val="r"/>
            <c:showLegendKey val="0"/>
            <c:showVal val="0"/>
            <c:showCatName val="0"/>
            <c:showSerName val="0"/>
            <c:showPercent val="0"/>
            <c:showLeaderLines val="0"/>
          </c:dLbls>
          <c:xVal>
            <c:numRef>
              <c:f>3</c:f>
              <c:numCache>
                <c:formatCode>General</c:formatCode>
                <c:ptCount val="2"/>
                <c:pt idx="0">
                  <c:v>2</c:v>
                </c:pt>
                <c:pt idx="1">
                  <c:v>1</c:v>
                </c:pt>
              </c:numCache>
            </c:numRef>
          </c:xVal>
          <c:yVal>
            <c:numRef>
              <c:f>2</c:f>
              <c:numCache>
                <c:formatCode>General</c:formatCode>
                <c:ptCount val="2"/>
                <c:pt idx="0">
                  <c:v>2</c:v>
                </c:pt>
                <c:pt idx="1">
                  <c:v/>
                </c:pt>
              </c:numCache>
            </c:numRef>
          </c:yVal>
          <c:smooth val="0"/>
        </c:ser>
        <c:axId val="52529679"/>
        <c:axId val="11454720"/>
      </c:scatterChart>
      <c:valAx>
        <c:axId val="52529679"/>
        <c:scaling>
          <c:orientation val="minMax"/>
          <c:max val="4"/>
          <c:min val="0"/>
        </c:scaling>
        <c:delete val="0"/>
        <c:axPos val="b"/>
        <c:title>
          <c:tx>
            <c:rich>
              <a:bodyPr rot="0"/>
              <a:lstStyle/>
              <a:p>
                <a:pPr>
                  <a:defRPr b="1" sz="1000" spc="-1" strike="noStrike">
                    <a:solidFill>
                      <a:srgbClr val="000000"/>
                    </a:solidFill>
                    <a:latin typeface="Calibri"/>
                  </a:defRPr>
                </a:pPr>
                <a:r>
                  <a:rPr b="1" sz="1000" spc="-1" strike="noStrike">
                    <a:solidFill>
                      <a:srgbClr val="000000"/>
                    </a:solidFill>
                    <a:latin typeface="Calibri"/>
                  </a:rPr>
                  <a:t>Vraisemblance</a:t>
                </a:r>
              </a:p>
            </c:rich>
          </c:tx>
          <c:overlay val="0"/>
          <c:spPr>
            <a:noFill/>
            <a:ln>
              <a:noFill/>
            </a:ln>
          </c:spPr>
        </c:title>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11454720"/>
        <c:crosses val="autoZero"/>
        <c:crossBetween val="midCat"/>
      </c:valAx>
      <c:valAx>
        <c:axId val="11454720"/>
        <c:scaling>
          <c:orientation val="minMax"/>
          <c:max val="4"/>
          <c:min val="0"/>
        </c:scaling>
        <c:delete val="0"/>
        <c:axPos val="l"/>
        <c:majorGridlines>
          <c:spPr>
            <a:ln w="9360">
              <a:solidFill>
                <a:srgbClr val="878787"/>
              </a:solidFill>
              <a:round/>
            </a:ln>
          </c:spPr>
        </c:majorGridlines>
        <c:title>
          <c:tx>
            <c:rich>
              <a:bodyPr rot="-5400000"/>
              <a:lstStyle/>
              <a:p>
                <a:pPr>
                  <a:defRPr b="1" sz="1000" spc="-1" strike="noStrike">
                    <a:solidFill>
                      <a:srgbClr val="000000"/>
                    </a:solidFill>
                    <a:latin typeface="Calibri"/>
                  </a:defRPr>
                </a:pPr>
                <a:r>
                  <a:rPr b="1" sz="1000" spc="-1" strike="noStrike">
                    <a:solidFill>
                      <a:srgbClr val="000000"/>
                    </a:solidFill>
                    <a:latin typeface="Calibri"/>
                  </a:rPr>
                  <a:t>Gravité</a:t>
                </a:r>
              </a:p>
            </c:rich>
          </c:tx>
          <c:overlay val="0"/>
          <c:spPr>
            <a:noFill/>
            <a:ln>
              <a:noFill/>
            </a:ln>
          </c:spPr>
        </c:title>
        <c:numFmt formatCode="0"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52529679"/>
        <c:crosses val="autoZero"/>
        <c:crossBetween val="midCat"/>
      </c:valAx>
      <c:spPr>
        <a:gradFill>
          <a:gsLst>
            <a:gs pos="0">
              <a:srgbClr val="ff0000"/>
            </a:gs>
            <a:gs pos="100000">
              <a:srgbClr val="ffff00"/>
            </a:gs>
          </a:gsLst>
          <a:lin ang="7200000"/>
        </a:gradFill>
        <a:ln>
          <a:noFill/>
        </a:ln>
      </c:spPr>
    </c:plotArea>
    <c:legend>
      <c:layout>
        <c:manualLayout>
          <c:xMode val="edge"/>
          <c:yMode val="edge"/>
          <c:x val="0.123222337237387"/>
          <c:y val="0.0939459600363506"/>
          <c:w val="0.876777662762613"/>
          <c:h val="0.0515182601973529"/>
        </c:manualLayout>
      </c:layout>
      <c:spPr>
        <a:noFill/>
        <a:ln>
          <a:noFill/>
        </a:ln>
      </c:spPr>
      <c:txPr>
        <a:bodyPr/>
        <a:lstStyle/>
        <a:p>
          <a:pPr>
            <a:defRPr b="0" sz="1000" spc="-1" strike="noStrike">
              <a:solidFill>
                <a:srgbClr val="000000"/>
              </a:solidFill>
              <a:latin typeface="Calibri"/>
            </a:defRPr>
          </a:pPr>
        </a:p>
      </c:txPr>
    </c:legend>
    <c:plotVisOnly val="1"/>
    <c:dispBlanksAs val="gap"/>
  </c:chart>
  <c:spPr>
    <a:noFill/>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800" spc="-1" strike="noStrike">
                <a:solidFill>
                  <a:srgbClr val="000000"/>
                </a:solidFill>
                <a:latin typeface="Calibri"/>
              </a:defRPr>
            </a:pPr>
            <a:r>
              <a:rPr b="1" sz="1800" spc="-1" strike="noStrike">
                <a:solidFill>
                  <a:srgbClr val="000000"/>
                </a:solidFill>
                <a:latin typeface="Calibri"/>
              </a:rPr>
              <a:t>Disparition de données</a:t>
            </a:r>
          </a:p>
        </c:rich>
      </c:tx>
      <c:overlay val="0"/>
      <c:spPr>
        <a:noFill/>
        <a:ln>
          <a:noFill/>
        </a:ln>
      </c:spPr>
    </c:title>
    <c:autoTitleDeleted val="0"/>
    <c:plotArea>
      <c:layout>
        <c:manualLayout>
          <c:layoutTarget val="inner"/>
          <c:xMode val="edge"/>
          <c:yMode val="edge"/>
          <c:x val="0.0382709251101322"/>
          <c:y val="0.124777903408173"/>
          <c:w val="0.888904185022026"/>
          <c:h val="0.729688257147472"/>
        </c:manualLayout>
      </c:layout>
      <c:scatterChart>
        <c:scatterStyle val="lineMarker"/>
        <c:varyColors val="0"/>
        <c:ser>
          <c:idx val="0"/>
          <c:order val="0"/>
          <c:spPr>
            <a:solidFill>
              <a:srgbClr val="4a7ebb"/>
            </a:solidFill>
            <a:ln w="28440">
              <a:solidFill>
                <a:srgbClr val="4a7ebb"/>
              </a:solidFill>
              <a:round/>
            </a:ln>
          </c:spPr>
          <c:marker>
            <c:symbol val="square"/>
            <c:size val="5"/>
            <c:spPr>
              <a:solidFill>
                <a:srgbClr val="4a7ebb"/>
              </a:solidFill>
            </c:spPr>
          </c:marker>
          <c:dLbls>
            <c:numFmt formatCode="General" sourceLinked="1"/>
            <c:dLblPos val="r"/>
            <c:showLegendKey val="0"/>
            <c:showVal val="0"/>
            <c:showCatName val="0"/>
            <c:showSerName val="0"/>
            <c:showPercent val="0"/>
            <c:showLeaderLines val="0"/>
          </c:dLbls>
          <c:xVal>
            <c:numRef>
              <c:f>0</c:f>
              <c:numCache>
                <c:formatCode>General</c:formatCode>
                <c:ptCount val="2"/>
                <c:pt idx="0">
                  <c:v>1</c:v>
                </c:pt>
                <c:pt idx="1">
                  <c:v>2</c:v>
                </c:pt>
              </c:numCache>
            </c:numRef>
          </c:xVal>
          <c:smooth val="0"/>
        </c:ser>
        <c:ser>
          <c:idx val="1"/>
          <c:order val="1"/>
          <c:tx>
            <c:strRef>
              <c:f>label 1</c:f>
              <c:strCache>
                <c:ptCount val="1"/>
                <c:pt idx="0">
                  <c:v>Idd-002 : Impact 12</c:v>
                </c:pt>
              </c:strCache>
            </c:strRef>
          </c:tx>
          <c:spPr>
            <a:solidFill>
              <a:srgbClr val="be4b48"/>
            </a:solidFill>
            <a:ln w="28440">
              <a:solidFill>
                <a:srgbClr val="be4b48"/>
              </a:solidFill>
              <a:round/>
            </a:ln>
          </c:spPr>
          <c:marker>
            <c:symbol val="square"/>
            <c:size val="5"/>
            <c:spPr>
              <a:solidFill>
                <a:srgbClr val="be4b48"/>
              </a:solidFill>
            </c:spPr>
          </c:marker>
          <c:dLbls>
            <c:numFmt formatCode="General" sourceLinked="1"/>
            <c:dLblPos val="r"/>
            <c:showLegendKey val="0"/>
            <c:showVal val="0"/>
            <c:showCatName val="0"/>
            <c:showSerName val="0"/>
            <c:showPercent val="0"/>
            <c:showLeaderLines val="0"/>
          </c:dLbls>
          <c:xVal>
            <c:numRef>
              <c:f>2</c:f>
              <c:numCache>
                <c:formatCode>General</c:formatCode>
                <c:ptCount val="2"/>
                <c:pt idx="0">
                  <c:v>2</c:v>
                </c:pt>
                <c:pt idx="1">
                  <c:v>1</c:v>
                </c:pt>
              </c:numCache>
            </c:numRef>
          </c:xVal>
          <c:yVal>
            <c:numRef>
              <c:f>1</c:f>
              <c:numCache>
                <c:formatCode>General</c:formatCode>
                <c:ptCount val="2"/>
                <c:pt idx="0">
                  <c:v>2</c:v>
                </c:pt>
                <c:pt idx="1">
                  <c:v/>
                </c:pt>
              </c:numCache>
            </c:numRef>
          </c:yVal>
          <c:smooth val="0"/>
        </c:ser>
        <c:axId val="31642702"/>
        <c:axId val="82052306"/>
      </c:scatterChart>
      <c:valAx>
        <c:axId val="31642702"/>
        <c:scaling>
          <c:orientation val="minMax"/>
          <c:max val="4"/>
          <c:min val="0"/>
        </c:scaling>
        <c:delete val="0"/>
        <c:axPos val="b"/>
        <c:title>
          <c:tx>
            <c:rich>
              <a:bodyPr rot="0"/>
              <a:lstStyle/>
              <a:p>
                <a:pPr>
                  <a:defRPr b="1" sz="1000" spc="-1" strike="noStrike">
                    <a:solidFill>
                      <a:srgbClr val="000000"/>
                    </a:solidFill>
                    <a:latin typeface="Calibri"/>
                  </a:defRPr>
                </a:pPr>
                <a:r>
                  <a:rPr b="1" sz="1000" spc="-1" strike="noStrike">
                    <a:solidFill>
                      <a:srgbClr val="000000"/>
                    </a:solidFill>
                    <a:latin typeface="Calibri"/>
                  </a:rPr>
                  <a:t>Vraisemblance</a:t>
                </a:r>
              </a:p>
            </c:rich>
          </c:tx>
          <c:overlay val="0"/>
          <c:spPr>
            <a:noFill/>
            <a:ln>
              <a:noFill/>
            </a:ln>
          </c:spPr>
        </c:title>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82052306"/>
        <c:crosses val="autoZero"/>
        <c:crossBetween val="midCat"/>
      </c:valAx>
      <c:valAx>
        <c:axId val="82052306"/>
        <c:scaling>
          <c:orientation val="minMax"/>
          <c:max val="4"/>
          <c:min val="0"/>
        </c:scaling>
        <c:delete val="0"/>
        <c:axPos val="l"/>
        <c:majorGridlines>
          <c:spPr>
            <a:ln w="9360">
              <a:solidFill>
                <a:srgbClr val="878787"/>
              </a:solidFill>
              <a:round/>
            </a:ln>
          </c:spPr>
        </c:majorGridlines>
        <c:title>
          <c:tx>
            <c:rich>
              <a:bodyPr rot="-5400000"/>
              <a:lstStyle/>
              <a:p>
                <a:pPr>
                  <a:defRPr b="1" sz="1000" spc="-1" strike="noStrike">
                    <a:solidFill>
                      <a:srgbClr val="000000"/>
                    </a:solidFill>
                    <a:latin typeface="Calibri"/>
                  </a:defRPr>
                </a:pPr>
                <a:r>
                  <a:rPr b="1" sz="1000" spc="-1" strike="noStrike">
                    <a:solidFill>
                      <a:srgbClr val="000000"/>
                    </a:solidFill>
                    <a:latin typeface="Calibri"/>
                  </a:rPr>
                  <a:t>Gravité</a:t>
                </a:r>
              </a:p>
            </c:rich>
          </c:tx>
          <c:overlay val="0"/>
          <c:spPr>
            <a:noFill/>
            <a:ln>
              <a:noFill/>
            </a:ln>
          </c:spPr>
        </c:title>
        <c:numFmt formatCode="0"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31642702"/>
        <c:crosses val="autoZero"/>
        <c:crossBetween val="midCat"/>
      </c:valAx>
      <c:spPr>
        <a:gradFill>
          <a:gsLst>
            <a:gs pos="0">
              <a:srgbClr val="ff0000"/>
            </a:gs>
            <a:gs pos="100000">
              <a:srgbClr val="ffff00"/>
            </a:gs>
          </a:gsLst>
          <a:lin ang="7200000"/>
        </a:gradFill>
        <a:ln>
          <a:noFill/>
        </a:ln>
      </c:spPr>
    </c:plotArea>
    <c:legend>
      <c:layout>
        <c:manualLayout>
          <c:xMode val="edge"/>
          <c:yMode val="edge"/>
          <c:x val="0.0499999612308432"/>
          <c:y val="0.0797009489869329"/>
          <c:w val="0.812089928936136"/>
          <c:h val="0.0515182601973529"/>
        </c:manualLayout>
      </c:layout>
      <c:spPr>
        <a:noFill/>
        <a:ln>
          <a:noFill/>
        </a:ln>
      </c:spPr>
      <c:txPr>
        <a:bodyPr/>
        <a:lstStyle/>
        <a:p>
          <a:pPr>
            <a:defRPr b="0" sz="1000" spc="-1" strike="noStrike">
              <a:solidFill>
                <a:srgbClr val="000000"/>
              </a:solidFill>
              <a:latin typeface="Calibri"/>
            </a:defRPr>
          </a:pPr>
        </a:p>
      </c:txPr>
    </c:legend>
    <c:plotVisOnly val="1"/>
    <c:dispBlanksAs val="gap"/>
  </c:chart>
  <c:spPr>
    <a:noFill/>
    <a:ln>
      <a:noFill/>
    </a:ln>
  </c:spPr>
</c:chartSpace>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237960</xdr:colOff>
      <xdr:row>8</xdr:row>
      <xdr:rowOff>133200</xdr:rowOff>
    </xdr:from>
    <xdr:to>
      <xdr:col>9</xdr:col>
      <xdr:colOff>75240</xdr:colOff>
      <xdr:row>17</xdr:row>
      <xdr:rowOff>56160</xdr:rowOff>
    </xdr:to>
    <xdr:sp>
      <xdr:nvSpPr>
        <xdr:cNvPr id="0" name="CustomShape 1"/>
        <xdr:cNvSpPr/>
      </xdr:nvSpPr>
      <xdr:spPr>
        <a:xfrm>
          <a:off x="6794280" y="1990440"/>
          <a:ext cx="1710360" cy="1637280"/>
        </a:xfrm>
        <a:prstGeom prst="verticalScroll">
          <a:avLst>
            <a:gd name="adj" fmla="val 12500"/>
          </a:avLst>
        </a:prstGeom>
        <a:noFill/>
        <a:ln>
          <a:solidFill>
            <a:srgbClr val="98b855"/>
          </a:solidFill>
        </a:ln>
        <a:effectLst>
          <a:outerShdw blurRad="40000" dir="5400000" dist="20000" rotWithShape="0">
            <a:srgbClr val="000000">
              <a:alpha val="38000"/>
            </a:srgbClr>
          </a:outerShdw>
        </a:effectLst>
      </xdr:spPr>
      <xdr:style>
        <a:lnRef idx="1">
          <a:schemeClr val="accent3"/>
        </a:lnRef>
        <a:fillRef idx="2">
          <a:schemeClr val="accent3"/>
        </a:fillRef>
        <a:effectRef idx="1">
          <a:schemeClr val="accent3"/>
        </a:effectRef>
        <a:fontRef idx="minor"/>
      </xdr:style>
      <xdr:txBody>
        <a:bodyPr lIns="90000" rIns="90000" tIns="45000" bIns="45000" anchor="ctr"/>
        <a:p>
          <a:pPr>
            <a:lnSpc>
              <a:spcPct val="100000"/>
            </a:lnSpc>
          </a:pPr>
          <a:r>
            <a:rPr b="0" lang="fr-FR" sz="900" spc="-1" strike="noStrike">
              <a:solidFill>
                <a:srgbClr val="000000"/>
              </a:solidFill>
              <a:latin typeface="Calibri"/>
            </a:rPr>
            <a:t>Via mail de </a:t>
          </a:r>
          <a:r>
            <a:rPr b="1" lang="fr-FR" sz="900" spc="-1" strike="noStrike">
              <a:solidFill>
                <a:srgbClr val="000000"/>
              </a:solidFill>
              <a:latin typeface="Calibri"/>
            </a:rPr>
            <a:t>traitement </a:t>
          </a:r>
          <a:r>
            <a:rPr b="0" lang="fr-FR" sz="900" spc="-1" strike="noStrike">
              <a:solidFill>
                <a:srgbClr val="000000"/>
              </a:solidFill>
              <a:latin typeface="Calibri"/>
            </a:rPr>
            <a:t>avec  titre de l'évènement</a:t>
          </a:r>
          <a:endParaRPr b="0" lang="fr-FR" sz="900" spc="-1" strike="noStrike">
            <a:latin typeface="Times New Roman"/>
          </a:endParaRPr>
        </a:p>
        <a:p>
          <a:pPr>
            <a:lnSpc>
              <a:spcPct val="100000"/>
            </a:lnSpc>
          </a:pPr>
          <a:r>
            <a:rPr b="0" lang="fr-FR" sz="900" spc="-1" strike="noStrike">
              <a:solidFill>
                <a:srgbClr val="000000"/>
              </a:solidFill>
              <a:latin typeface="Calibri"/>
            </a:rPr>
            <a:t>Nom du service</a:t>
          </a:r>
          <a:endParaRPr b="0" lang="fr-FR" sz="900" spc="-1" strike="noStrike">
            <a:latin typeface="Times New Roman"/>
          </a:endParaRPr>
        </a:p>
        <a:p>
          <a:pPr>
            <a:lnSpc>
              <a:spcPct val="100000"/>
            </a:lnSpc>
          </a:pPr>
          <a:r>
            <a:rPr b="0" lang="fr-FR" sz="900" spc="-1" strike="noStrike">
              <a:solidFill>
                <a:srgbClr val="000000"/>
              </a:solidFill>
              <a:latin typeface="Calibri"/>
            </a:rPr>
            <a:t>Nom du patient</a:t>
          </a:r>
          <a:endParaRPr b="0" lang="fr-FR" sz="900" spc="-1" strike="noStrike">
            <a:latin typeface="Times New Roman"/>
          </a:endParaRPr>
        </a:p>
        <a:p>
          <a:pPr>
            <a:lnSpc>
              <a:spcPct val="100000"/>
            </a:lnSpc>
          </a:pPr>
          <a:r>
            <a:rPr b="0" lang="fr-FR" sz="900" spc="-1" strike="noStrike">
              <a:solidFill>
                <a:srgbClr val="000000"/>
              </a:solidFill>
              <a:latin typeface="Calibri"/>
            </a:rPr>
            <a:t>Description des faits</a:t>
          </a:r>
          <a:endParaRPr b="0" lang="fr-FR" sz="900" spc="-1" strike="noStrike">
            <a:latin typeface="Times New Roman"/>
          </a:endParaRPr>
        </a:p>
      </xdr:txBody>
    </xdr:sp>
    <xdr:clientData/>
  </xdr:twoCellAnchor>
  <xdr:twoCellAnchor editAs="oneCell">
    <xdr:from>
      <xdr:col>2</xdr:col>
      <xdr:colOff>219240</xdr:colOff>
      <xdr:row>8</xdr:row>
      <xdr:rowOff>123840</xdr:rowOff>
    </xdr:from>
    <xdr:to>
      <xdr:col>4</xdr:col>
      <xdr:colOff>56520</xdr:colOff>
      <xdr:row>17</xdr:row>
      <xdr:rowOff>170640</xdr:rowOff>
    </xdr:to>
    <xdr:sp>
      <xdr:nvSpPr>
        <xdr:cNvPr id="1" name="CustomShape 1"/>
        <xdr:cNvSpPr/>
      </xdr:nvSpPr>
      <xdr:spPr>
        <a:xfrm>
          <a:off x="2092320" y="1981080"/>
          <a:ext cx="1710360" cy="1761120"/>
        </a:xfrm>
        <a:prstGeom prst="verticalScroll">
          <a:avLst>
            <a:gd name="adj" fmla="val 12500"/>
          </a:avLst>
        </a:prstGeom>
        <a:noFill/>
        <a:ln>
          <a:solidFill>
            <a:srgbClr val="98b855"/>
          </a:solidFill>
        </a:ln>
        <a:effectLst>
          <a:outerShdw blurRad="40000" dir="5400000" dist="20000" rotWithShape="0">
            <a:srgbClr val="000000">
              <a:alpha val="38000"/>
            </a:srgbClr>
          </a:outerShdw>
        </a:effectLst>
      </xdr:spPr>
      <xdr:style>
        <a:lnRef idx="1">
          <a:schemeClr val="accent3"/>
        </a:lnRef>
        <a:fillRef idx="2">
          <a:schemeClr val="accent3"/>
        </a:fillRef>
        <a:effectRef idx="1">
          <a:schemeClr val="accent3"/>
        </a:effectRef>
        <a:fontRef idx="minor"/>
      </xdr:style>
      <xdr:txBody>
        <a:bodyPr lIns="90000" rIns="90000" tIns="45000" bIns="45000" anchor="ctr"/>
        <a:p>
          <a:pPr>
            <a:lnSpc>
              <a:spcPct val="100000"/>
            </a:lnSpc>
          </a:pPr>
          <a:r>
            <a:rPr b="0" lang="fr-FR" sz="900" spc="-1" strike="noStrike">
              <a:solidFill>
                <a:srgbClr val="000000"/>
              </a:solidFill>
              <a:latin typeface="Calibri"/>
            </a:rPr>
            <a:t>Via mail </a:t>
          </a:r>
          <a:r>
            <a:rPr b="1" lang="fr-FR" sz="900" spc="-1" strike="noStrike">
              <a:solidFill>
                <a:srgbClr val="000000"/>
              </a:solidFill>
              <a:latin typeface="Calibri"/>
            </a:rPr>
            <a:t>d'information </a:t>
          </a:r>
          <a:r>
            <a:rPr b="0" lang="fr-FR" sz="900" spc="-1" strike="noStrike">
              <a:solidFill>
                <a:srgbClr val="000000"/>
              </a:solidFill>
              <a:latin typeface="Calibri"/>
            </a:rPr>
            <a:t> avec titre de l'évènement</a:t>
          </a:r>
          <a:endParaRPr b="0" lang="fr-FR" sz="900" spc="-1" strike="noStrike">
            <a:latin typeface="Times New Roman"/>
          </a:endParaRPr>
        </a:p>
        <a:p>
          <a:pPr>
            <a:lnSpc>
              <a:spcPct val="100000"/>
            </a:lnSpc>
          </a:pPr>
          <a:r>
            <a:rPr b="0" lang="fr-FR" sz="900" spc="-1" strike="noStrike">
              <a:solidFill>
                <a:srgbClr val="000000"/>
              </a:solidFill>
              <a:latin typeface="Calibri"/>
            </a:rPr>
            <a:t>Nom du déclarant</a:t>
          </a:r>
          <a:endParaRPr b="0" lang="fr-FR" sz="900" spc="-1" strike="noStrike">
            <a:latin typeface="Times New Roman"/>
          </a:endParaRPr>
        </a:p>
        <a:p>
          <a:pPr>
            <a:lnSpc>
              <a:spcPct val="100000"/>
            </a:lnSpc>
          </a:pPr>
          <a:r>
            <a:rPr b="0" lang="fr-FR" sz="900" spc="-1" strike="noStrike">
              <a:solidFill>
                <a:srgbClr val="000000"/>
              </a:solidFill>
              <a:latin typeface="Calibri"/>
            </a:rPr>
            <a:t>Nom du service</a:t>
          </a:r>
          <a:endParaRPr b="0" lang="fr-FR" sz="900" spc="-1" strike="noStrike">
            <a:latin typeface="Times New Roman"/>
          </a:endParaRPr>
        </a:p>
        <a:p>
          <a:pPr>
            <a:lnSpc>
              <a:spcPct val="100000"/>
            </a:lnSpc>
          </a:pPr>
          <a:r>
            <a:rPr b="0" lang="fr-FR" sz="900" spc="-1" strike="noStrike">
              <a:solidFill>
                <a:srgbClr val="000000"/>
              </a:solidFill>
              <a:latin typeface="Calibri"/>
            </a:rPr>
            <a:t>Nom du patient</a:t>
          </a:r>
          <a:endParaRPr b="0" lang="fr-FR" sz="900" spc="-1" strike="noStrike">
            <a:latin typeface="Times New Roman"/>
          </a:endParaRPr>
        </a:p>
        <a:p>
          <a:pPr>
            <a:lnSpc>
              <a:spcPct val="100000"/>
            </a:lnSpc>
          </a:pPr>
          <a:r>
            <a:rPr b="0" lang="fr-FR" sz="900" spc="-1" strike="noStrike">
              <a:solidFill>
                <a:srgbClr val="000000"/>
              </a:solidFill>
              <a:latin typeface="Calibri"/>
            </a:rPr>
            <a:t>Description des faits</a:t>
          </a:r>
          <a:endParaRPr b="0" lang="fr-FR" sz="900" spc="-1" strike="noStrike">
            <a:latin typeface="Times New Roman"/>
          </a:endParaRPr>
        </a:p>
      </xdr:txBody>
    </xdr:sp>
    <xdr:clientData/>
  </xdr:twoCellAnchor>
  <xdr:twoCellAnchor editAs="oneCell">
    <xdr:from>
      <xdr:col>0</xdr:col>
      <xdr:colOff>0</xdr:colOff>
      <xdr:row>8</xdr:row>
      <xdr:rowOff>142920</xdr:rowOff>
    </xdr:from>
    <xdr:to>
      <xdr:col>1</xdr:col>
      <xdr:colOff>599400</xdr:colOff>
      <xdr:row>16</xdr:row>
      <xdr:rowOff>9000</xdr:rowOff>
    </xdr:to>
    <xdr:sp>
      <xdr:nvSpPr>
        <xdr:cNvPr id="2" name="CustomShape 1"/>
        <xdr:cNvSpPr/>
      </xdr:nvSpPr>
      <xdr:spPr>
        <a:xfrm>
          <a:off x="0" y="2000160"/>
          <a:ext cx="1535760" cy="1389960"/>
        </a:xfrm>
        <a:prstGeom prst="verticalScroll">
          <a:avLst>
            <a:gd name="adj" fmla="val 12500"/>
          </a:avLst>
        </a:prstGeom>
        <a:noFill/>
        <a:ln>
          <a:solidFill>
            <a:srgbClr val="98b855"/>
          </a:solidFill>
        </a:ln>
        <a:effectLst>
          <a:outerShdw blurRad="40000" dir="5400000" dist="20000" rotWithShape="0">
            <a:srgbClr val="000000">
              <a:alpha val="38000"/>
            </a:srgbClr>
          </a:outerShdw>
        </a:effectLst>
      </xdr:spPr>
      <xdr:style>
        <a:lnRef idx="1">
          <a:schemeClr val="accent3"/>
        </a:lnRef>
        <a:fillRef idx="2">
          <a:schemeClr val="accent3"/>
        </a:fillRef>
        <a:effectRef idx="1">
          <a:schemeClr val="accent3"/>
        </a:effectRef>
        <a:fontRef idx="minor"/>
      </xdr:style>
      <xdr:txBody>
        <a:bodyPr lIns="90000" rIns="90000" tIns="45000" bIns="45000" anchor="ctr"/>
        <a:p>
          <a:pPr>
            <a:lnSpc>
              <a:spcPct val="100000"/>
            </a:lnSpc>
          </a:pPr>
          <a:r>
            <a:rPr b="0" lang="fr-FR" sz="900" spc="-1" strike="noStrike">
              <a:solidFill>
                <a:srgbClr val="000000"/>
              </a:solidFill>
              <a:latin typeface="Calibri"/>
            </a:rPr>
            <a:t>Site  de connexion(serveur)</a:t>
          </a:r>
          <a:endParaRPr b="0" lang="fr-FR" sz="900" spc="-1" strike="noStrike">
            <a:latin typeface="Times New Roman"/>
          </a:endParaRPr>
        </a:p>
        <a:p>
          <a:pPr>
            <a:lnSpc>
              <a:spcPct val="100000"/>
            </a:lnSpc>
          </a:pPr>
          <a:r>
            <a:rPr b="0" lang="fr-FR" sz="900" spc="-1" strike="noStrike">
              <a:solidFill>
                <a:srgbClr val="000000"/>
              </a:solidFill>
              <a:latin typeface="Calibri"/>
            </a:rPr>
            <a:t>Connexion via identifiant et mot de passe</a:t>
          </a:r>
          <a:endParaRPr b="0" lang="fr-FR" sz="900" spc="-1" strike="noStrike">
            <a:latin typeface="Times New Roman"/>
          </a:endParaRPr>
        </a:p>
      </xdr:txBody>
    </xdr:sp>
    <xdr:clientData/>
  </xdr:twoCellAnchor>
  <xdr:twoCellAnchor editAs="oneCell">
    <xdr:from>
      <xdr:col>4</xdr:col>
      <xdr:colOff>579240</xdr:colOff>
      <xdr:row>8</xdr:row>
      <xdr:rowOff>156960</xdr:rowOff>
    </xdr:from>
    <xdr:to>
      <xdr:col>6</xdr:col>
      <xdr:colOff>416520</xdr:colOff>
      <xdr:row>18</xdr:row>
      <xdr:rowOff>12960</xdr:rowOff>
    </xdr:to>
    <xdr:sp>
      <xdr:nvSpPr>
        <xdr:cNvPr id="3" name="CustomShape 1"/>
        <xdr:cNvSpPr/>
      </xdr:nvSpPr>
      <xdr:spPr>
        <a:xfrm>
          <a:off x="4325400" y="2014200"/>
          <a:ext cx="1710720" cy="1761120"/>
        </a:xfrm>
        <a:prstGeom prst="verticalScroll">
          <a:avLst>
            <a:gd name="adj" fmla="val 12500"/>
          </a:avLst>
        </a:prstGeom>
        <a:noFill/>
        <a:ln>
          <a:solidFill>
            <a:srgbClr val="98b855"/>
          </a:solidFill>
        </a:ln>
        <a:effectLst>
          <a:outerShdw blurRad="40000" dir="5400000" dist="20000" rotWithShape="0">
            <a:srgbClr val="000000">
              <a:alpha val="38000"/>
            </a:srgbClr>
          </a:outerShdw>
        </a:effectLst>
      </xdr:spPr>
      <xdr:style>
        <a:lnRef idx="1">
          <a:schemeClr val="accent3"/>
        </a:lnRef>
        <a:fillRef idx="2">
          <a:schemeClr val="accent3"/>
        </a:fillRef>
        <a:effectRef idx="1">
          <a:schemeClr val="accent3"/>
        </a:effectRef>
        <a:fontRef idx="minor"/>
      </xdr:style>
      <xdr:txBody>
        <a:bodyPr lIns="90000" rIns="90000" tIns="45000" bIns="45000" anchor="ctr"/>
        <a:p>
          <a:pPr>
            <a:lnSpc>
              <a:spcPct val="100000"/>
            </a:lnSpc>
          </a:pPr>
          <a:r>
            <a:rPr b="0" lang="fr-FR" sz="900" spc="-1" strike="noStrike">
              <a:solidFill>
                <a:srgbClr val="000000"/>
              </a:solidFill>
              <a:latin typeface="Calibri"/>
            </a:rPr>
            <a:t>Via mail de </a:t>
          </a:r>
          <a:r>
            <a:rPr b="1" lang="fr-FR" sz="900" spc="-1" strike="noStrike">
              <a:solidFill>
                <a:srgbClr val="000000"/>
              </a:solidFill>
              <a:latin typeface="Calibri"/>
            </a:rPr>
            <a:t>traitement </a:t>
          </a:r>
          <a:r>
            <a:rPr b="0" lang="fr-FR" sz="900" spc="-1" strike="noStrike">
              <a:solidFill>
                <a:srgbClr val="000000"/>
              </a:solidFill>
              <a:latin typeface="Calibri"/>
            </a:rPr>
            <a:t> avec  titre de l'évènement</a:t>
          </a:r>
          <a:endParaRPr b="0" lang="fr-FR" sz="900" spc="-1" strike="noStrike">
            <a:latin typeface="Times New Roman"/>
          </a:endParaRPr>
        </a:p>
        <a:p>
          <a:pPr>
            <a:lnSpc>
              <a:spcPct val="100000"/>
            </a:lnSpc>
          </a:pPr>
          <a:r>
            <a:rPr b="0" lang="fr-FR" sz="900" spc="-1" strike="noStrike">
              <a:solidFill>
                <a:srgbClr val="000000"/>
              </a:solidFill>
              <a:latin typeface="Calibri"/>
            </a:rPr>
            <a:t>Nom du déclarant</a:t>
          </a:r>
          <a:endParaRPr b="0" lang="fr-FR" sz="900" spc="-1" strike="noStrike">
            <a:latin typeface="Times New Roman"/>
          </a:endParaRPr>
        </a:p>
        <a:p>
          <a:pPr>
            <a:lnSpc>
              <a:spcPct val="100000"/>
            </a:lnSpc>
          </a:pPr>
          <a:r>
            <a:rPr b="0" lang="fr-FR" sz="900" spc="-1" strike="noStrike">
              <a:solidFill>
                <a:srgbClr val="000000"/>
              </a:solidFill>
              <a:latin typeface="Calibri"/>
            </a:rPr>
            <a:t>Nom du service</a:t>
          </a:r>
          <a:endParaRPr b="0" lang="fr-FR" sz="900" spc="-1" strike="noStrike">
            <a:latin typeface="Times New Roman"/>
          </a:endParaRPr>
        </a:p>
        <a:p>
          <a:pPr>
            <a:lnSpc>
              <a:spcPct val="100000"/>
            </a:lnSpc>
          </a:pPr>
          <a:r>
            <a:rPr b="0" lang="fr-FR" sz="900" spc="-1" strike="noStrike">
              <a:solidFill>
                <a:srgbClr val="000000"/>
              </a:solidFill>
              <a:latin typeface="Calibri"/>
            </a:rPr>
            <a:t>Nom du patient</a:t>
          </a:r>
          <a:endParaRPr b="0" lang="fr-FR" sz="900" spc="-1" strike="noStrike">
            <a:latin typeface="Times New Roman"/>
          </a:endParaRPr>
        </a:p>
        <a:p>
          <a:pPr>
            <a:lnSpc>
              <a:spcPct val="100000"/>
            </a:lnSpc>
          </a:pPr>
          <a:r>
            <a:rPr b="0" lang="fr-FR" sz="900" spc="-1" strike="noStrike">
              <a:solidFill>
                <a:srgbClr val="000000"/>
              </a:solidFill>
              <a:latin typeface="Calibri"/>
            </a:rPr>
            <a:t>Description des faits</a:t>
          </a:r>
          <a:endParaRPr b="0" lang="fr-FR" sz="900" spc="-1" strike="noStrike">
            <a:latin typeface="Times New Roman"/>
          </a:endParaRPr>
        </a:p>
      </xdr:txBody>
    </xdr:sp>
    <xdr:clientData/>
  </xdr:twoCellAnchor>
  <xdr:twoCellAnchor editAs="oneCell">
    <xdr:from>
      <xdr:col>0</xdr:col>
      <xdr:colOff>476280</xdr:colOff>
      <xdr:row>5</xdr:row>
      <xdr:rowOff>114480</xdr:rowOff>
    </xdr:from>
    <xdr:to>
      <xdr:col>2</xdr:col>
      <xdr:colOff>523080</xdr:colOff>
      <xdr:row>9</xdr:row>
      <xdr:rowOff>142200</xdr:rowOff>
    </xdr:to>
    <xdr:sp>
      <xdr:nvSpPr>
        <xdr:cNvPr id="4" name="CustomShape 1"/>
        <xdr:cNvSpPr/>
      </xdr:nvSpPr>
      <xdr:spPr>
        <a:xfrm>
          <a:off x="476280" y="1400040"/>
          <a:ext cx="1919880" cy="789840"/>
        </a:xfrm>
        <a:prstGeom prst="flowChartProcess">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Déclaration d'un évènement indésirable</a:t>
          </a:r>
          <a:endParaRPr b="0" lang="fr-FR" sz="1100" spc="-1" strike="noStrike">
            <a:latin typeface="Times New Roman"/>
          </a:endParaRPr>
        </a:p>
      </xdr:txBody>
    </xdr:sp>
    <xdr:clientData/>
  </xdr:twoCellAnchor>
  <xdr:twoCellAnchor editAs="oneCell">
    <xdr:from>
      <xdr:col>3</xdr:col>
      <xdr:colOff>209520</xdr:colOff>
      <xdr:row>5</xdr:row>
      <xdr:rowOff>114480</xdr:rowOff>
    </xdr:from>
    <xdr:to>
      <xdr:col>5</xdr:col>
      <xdr:colOff>256320</xdr:colOff>
      <xdr:row>9</xdr:row>
      <xdr:rowOff>142200</xdr:rowOff>
    </xdr:to>
    <xdr:sp>
      <xdr:nvSpPr>
        <xdr:cNvPr id="5" name="CustomShape 1"/>
        <xdr:cNvSpPr/>
      </xdr:nvSpPr>
      <xdr:spPr>
        <a:xfrm>
          <a:off x="3019320" y="1400040"/>
          <a:ext cx="1919880" cy="789840"/>
        </a:xfrm>
        <a:prstGeom prst="flowChartProcess">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Analyse par le service qualité et gestion des risques</a:t>
          </a:r>
          <a:endParaRPr b="0" lang="fr-FR" sz="1100" spc="-1" strike="noStrike">
            <a:latin typeface="Times New Roman"/>
          </a:endParaRPr>
        </a:p>
      </xdr:txBody>
    </xdr:sp>
    <xdr:clientData/>
  </xdr:twoCellAnchor>
  <xdr:twoCellAnchor editAs="oneCell">
    <xdr:from>
      <xdr:col>5</xdr:col>
      <xdr:colOff>657360</xdr:colOff>
      <xdr:row>5</xdr:row>
      <xdr:rowOff>114480</xdr:rowOff>
    </xdr:from>
    <xdr:to>
      <xdr:col>7</xdr:col>
      <xdr:colOff>704160</xdr:colOff>
      <xdr:row>9</xdr:row>
      <xdr:rowOff>142200</xdr:rowOff>
    </xdr:to>
    <xdr:sp>
      <xdr:nvSpPr>
        <xdr:cNvPr id="6" name="CustomShape 1"/>
        <xdr:cNvSpPr/>
      </xdr:nvSpPr>
      <xdr:spPr>
        <a:xfrm>
          <a:off x="5340240" y="1400040"/>
          <a:ext cx="1920240" cy="789840"/>
        </a:xfrm>
        <a:prstGeom prst="flowChartProcess">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Analyse et traitement par le(s) service(s) concerné(s)</a:t>
          </a:r>
          <a:endParaRPr b="0" lang="fr-FR" sz="1100" spc="-1" strike="noStrike">
            <a:latin typeface="Times New Roman"/>
          </a:endParaRPr>
        </a:p>
      </xdr:txBody>
    </xdr:sp>
    <xdr:clientData/>
  </xdr:twoCellAnchor>
  <xdr:twoCellAnchor editAs="oneCell">
    <xdr:from>
      <xdr:col>1</xdr:col>
      <xdr:colOff>247680</xdr:colOff>
      <xdr:row>3</xdr:row>
      <xdr:rowOff>0</xdr:rowOff>
    </xdr:from>
    <xdr:to>
      <xdr:col>1</xdr:col>
      <xdr:colOff>675720</xdr:colOff>
      <xdr:row>5</xdr:row>
      <xdr:rowOff>56520</xdr:rowOff>
    </xdr:to>
    <xdr:sp>
      <xdr:nvSpPr>
        <xdr:cNvPr id="7" name="CustomShape 1"/>
        <xdr:cNvSpPr/>
      </xdr:nvSpPr>
      <xdr:spPr>
        <a:xfrm>
          <a:off x="1184040" y="904680"/>
          <a:ext cx="428040" cy="437400"/>
        </a:xfrm>
        <a:prstGeom prst="smileyFace">
          <a:avLst>
            <a:gd name="adj" fmla="val 4653"/>
          </a:avLst>
        </a:prstGeom>
        <a:noFill/>
        <a:ln>
          <a:noFill/>
        </a:ln>
      </xdr:spPr>
      <xdr:style>
        <a:lnRef idx="2">
          <a:schemeClr val="accent3">
            <a:shade val="50000"/>
          </a:schemeClr>
        </a:lnRef>
        <a:fillRef idx="1">
          <a:schemeClr val="accent3"/>
        </a:fillRef>
        <a:effectRef idx="0">
          <a:schemeClr val="accent3"/>
        </a:effectRef>
        <a:fontRef idx="minor"/>
      </xdr:style>
      <xdr:txBody>
        <a:bodyPr lIns="90000" rIns="90000" tIns="45000" bIns="45000"/>
        <a:p>
          <a:pPr>
            <a:lnSpc>
              <a:spcPct val="100000"/>
            </a:lnSpc>
          </a:pPr>
          <a:endParaRPr b="0" lang="fr-FR" sz="1200" spc="-1" strike="noStrike">
            <a:latin typeface="Times New Roman"/>
          </a:endParaRPr>
        </a:p>
        <a:p>
          <a:pPr>
            <a:lnSpc>
              <a:spcPct val="100000"/>
            </a:lnSpc>
          </a:pPr>
          <a:endParaRPr b="0" lang="fr-FR" sz="1200" spc="-1" strike="noStrike">
            <a:latin typeface="Times New Roman"/>
          </a:endParaRPr>
        </a:p>
        <a:p>
          <a:pPr>
            <a:lnSpc>
              <a:spcPct val="100000"/>
            </a:lnSpc>
          </a:pPr>
          <a:r>
            <a:rPr b="0" lang="fr-FR" sz="1100" spc="-1" strike="noStrike">
              <a:solidFill>
                <a:srgbClr val="000000"/>
              </a:solidFill>
              <a:latin typeface="Calibri"/>
            </a:rPr>
            <a:t>Le patien</a:t>
          </a:r>
          <a:endParaRPr b="0" lang="fr-FR" sz="1100" spc="-1" strike="noStrike">
            <a:latin typeface="Times New Roman"/>
          </a:endParaRPr>
        </a:p>
      </xdr:txBody>
    </xdr:sp>
    <xdr:clientData/>
  </xdr:twoCellAnchor>
  <xdr:twoCellAnchor editAs="oneCell">
    <xdr:from>
      <xdr:col>0</xdr:col>
      <xdr:colOff>533520</xdr:colOff>
      <xdr:row>5</xdr:row>
      <xdr:rowOff>85680</xdr:rowOff>
    </xdr:from>
    <xdr:to>
      <xdr:col>2</xdr:col>
      <xdr:colOff>485280</xdr:colOff>
      <xdr:row>6</xdr:row>
      <xdr:rowOff>132480</xdr:rowOff>
    </xdr:to>
    <xdr:sp>
      <xdr:nvSpPr>
        <xdr:cNvPr id="8" name="CustomShape 1"/>
        <xdr:cNvSpPr/>
      </xdr:nvSpPr>
      <xdr:spPr>
        <a:xfrm>
          <a:off x="533520" y="1371240"/>
          <a:ext cx="1824840" cy="23760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p>
          <a:pPr>
            <a:lnSpc>
              <a:spcPct val="100000"/>
            </a:lnSpc>
          </a:pPr>
          <a:r>
            <a:rPr b="0" lang="fr-FR" sz="1100" spc="-1" strike="noStrike">
              <a:solidFill>
                <a:srgbClr val="000000"/>
              </a:solidFill>
              <a:latin typeface="Calibri"/>
            </a:rPr>
            <a:t>Professionnel de santé</a:t>
          </a:r>
          <a:endParaRPr b="0" lang="fr-FR" sz="1100" spc="-1" strike="noStrike">
            <a:latin typeface="Times New Roman"/>
          </a:endParaRPr>
        </a:p>
      </xdr:txBody>
    </xdr:sp>
    <xdr:clientData/>
  </xdr:twoCellAnchor>
  <xdr:twoCellAnchor editAs="oneCell">
    <xdr:from>
      <xdr:col>2</xdr:col>
      <xdr:colOff>523800</xdr:colOff>
      <xdr:row>7</xdr:row>
      <xdr:rowOff>128520</xdr:rowOff>
    </xdr:from>
    <xdr:to>
      <xdr:col>3</xdr:col>
      <xdr:colOff>208800</xdr:colOff>
      <xdr:row>7</xdr:row>
      <xdr:rowOff>128880</xdr:rowOff>
    </xdr:to>
    <xdr:sp>
      <xdr:nvSpPr>
        <xdr:cNvPr id="9" name="CustomShape 1"/>
        <xdr:cNvSpPr/>
      </xdr:nvSpPr>
      <xdr:spPr>
        <a:xfrm>
          <a:off x="2396880" y="1795320"/>
          <a:ext cx="621720" cy="360"/>
        </a:xfrm>
        <a:custGeom>
          <a:avLst/>
          <a:gdLst/>
          <a:ahLst/>
          <a:rect l="l" t="t" r="r" b="b"/>
          <a:pathLst>
            <a:path w="21600" h="21600">
              <a:moveTo>
                <a:pt x="0" y="0"/>
              </a:moveTo>
              <a:lnTo>
                <a:pt x="21600" y="21600"/>
              </a:lnTo>
            </a:path>
          </a:pathLst>
        </a:custGeom>
        <a:noFill/>
        <a:ln>
          <a:solidFill>
            <a:srgbClr val="4a7ebb"/>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5</xdr:col>
      <xdr:colOff>257040</xdr:colOff>
      <xdr:row>7</xdr:row>
      <xdr:rowOff>128520</xdr:rowOff>
    </xdr:from>
    <xdr:to>
      <xdr:col>5</xdr:col>
      <xdr:colOff>656280</xdr:colOff>
      <xdr:row>7</xdr:row>
      <xdr:rowOff>128880</xdr:rowOff>
    </xdr:to>
    <xdr:sp>
      <xdr:nvSpPr>
        <xdr:cNvPr id="10" name="CustomShape 1"/>
        <xdr:cNvSpPr/>
      </xdr:nvSpPr>
      <xdr:spPr>
        <a:xfrm>
          <a:off x="4939920" y="1795320"/>
          <a:ext cx="399240" cy="360"/>
        </a:xfrm>
        <a:custGeom>
          <a:avLst/>
          <a:gdLst/>
          <a:ahLst/>
          <a:rect l="l" t="t" r="r" b="b"/>
          <a:pathLst>
            <a:path w="21600" h="21600">
              <a:moveTo>
                <a:pt x="0" y="0"/>
              </a:moveTo>
              <a:lnTo>
                <a:pt x="21600" y="21600"/>
              </a:lnTo>
            </a:path>
          </a:pathLst>
        </a:custGeom>
        <a:noFill/>
        <a:ln>
          <a:solidFill>
            <a:srgbClr val="4a7ebb"/>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xdr:col>
      <xdr:colOff>752400</xdr:colOff>
      <xdr:row>1</xdr:row>
      <xdr:rowOff>209520</xdr:rowOff>
    </xdr:from>
    <xdr:to>
      <xdr:col>4</xdr:col>
      <xdr:colOff>418320</xdr:colOff>
      <xdr:row>3</xdr:row>
      <xdr:rowOff>113400</xdr:rowOff>
    </xdr:to>
    <xdr:sp>
      <xdr:nvSpPr>
        <xdr:cNvPr id="11" name="CustomShape 1"/>
        <xdr:cNvSpPr/>
      </xdr:nvSpPr>
      <xdr:spPr>
        <a:xfrm>
          <a:off x="3562200" y="580680"/>
          <a:ext cx="602280" cy="437400"/>
        </a:xfrm>
        <a:prstGeom prst="smileyFace">
          <a:avLst>
            <a:gd name="adj" fmla="val 4653"/>
          </a:avLst>
        </a:prstGeom>
        <a:noFill/>
        <a:ln>
          <a:noFill/>
        </a:ln>
      </xdr:spPr>
      <xdr:style>
        <a:lnRef idx="2">
          <a:schemeClr val="accent4">
            <a:shade val="50000"/>
          </a:schemeClr>
        </a:lnRef>
        <a:fillRef idx="1">
          <a:schemeClr val="accent4"/>
        </a:fillRef>
        <a:effectRef idx="0">
          <a:schemeClr val="accent4"/>
        </a:effectRef>
        <a:fontRef idx="minor"/>
      </xdr:style>
      <xdr:txBody>
        <a:bodyPr lIns="90000" rIns="90000" tIns="45000" bIns="45000"/>
        <a:p>
          <a:pPr>
            <a:lnSpc>
              <a:spcPct val="100000"/>
            </a:lnSpc>
          </a:pPr>
          <a:endParaRPr b="0" lang="fr-FR" sz="1200" spc="-1" strike="noStrike">
            <a:latin typeface="Times New Roman"/>
          </a:endParaRPr>
        </a:p>
        <a:p>
          <a:pPr>
            <a:lnSpc>
              <a:spcPct val="100000"/>
            </a:lnSpc>
          </a:pPr>
          <a:endParaRPr b="0" lang="fr-FR" sz="1200" spc="-1" strike="noStrike">
            <a:latin typeface="Times New Roman"/>
          </a:endParaRPr>
        </a:p>
        <a:p>
          <a:pPr>
            <a:lnSpc>
              <a:spcPct val="100000"/>
            </a:lnSpc>
          </a:pPr>
          <a:r>
            <a:rPr b="0" lang="fr-FR" sz="1100" spc="-1" strike="noStrike">
              <a:solidFill>
                <a:srgbClr val="000000"/>
              </a:solidFill>
              <a:latin typeface="Calibri"/>
            </a:rPr>
            <a:t>Le patien</a:t>
          </a:r>
          <a:endParaRPr b="0" lang="fr-FR" sz="1100" spc="-1" strike="noStrike">
            <a:latin typeface="Times New Roman"/>
          </a:endParaRPr>
        </a:p>
      </xdr:txBody>
    </xdr:sp>
    <xdr:clientData/>
  </xdr:twoCellAnchor>
  <xdr:twoCellAnchor editAs="oneCell">
    <xdr:from>
      <xdr:col>2</xdr:col>
      <xdr:colOff>647640</xdr:colOff>
      <xdr:row>3</xdr:row>
      <xdr:rowOff>133200</xdr:rowOff>
    </xdr:from>
    <xdr:to>
      <xdr:col>5</xdr:col>
      <xdr:colOff>532800</xdr:colOff>
      <xdr:row>6</xdr:row>
      <xdr:rowOff>37080</xdr:rowOff>
    </xdr:to>
    <xdr:sp>
      <xdr:nvSpPr>
        <xdr:cNvPr id="12" name="CustomShape 1"/>
        <xdr:cNvSpPr/>
      </xdr:nvSpPr>
      <xdr:spPr>
        <a:xfrm>
          <a:off x="2520720" y="1037880"/>
          <a:ext cx="2694960" cy="47556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p>
          <a:pPr algn="ctr">
            <a:lnSpc>
              <a:spcPct val="100000"/>
            </a:lnSpc>
          </a:pPr>
          <a:r>
            <a:rPr b="0" lang="fr-FR" sz="1100" spc="-1" strike="noStrike">
              <a:solidFill>
                <a:srgbClr val="000000"/>
              </a:solidFill>
              <a:latin typeface="Calibri"/>
            </a:rPr>
            <a:t>Service qualité et gestion des risques (7 personnes)</a:t>
          </a:r>
          <a:endParaRPr b="0" lang="fr-FR" sz="1100" spc="-1" strike="noStrike">
            <a:latin typeface="Times New Roman"/>
          </a:endParaRPr>
        </a:p>
      </xdr:txBody>
    </xdr:sp>
    <xdr:clientData/>
  </xdr:twoCellAnchor>
  <xdr:twoCellAnchor editAs="oneCell">
    <xdr:from>
      <xdr:col>6</xdr:col>
      <xdr:colOff>438120</xdr:colOff>
      <xdr:row>1</xdr:row>
      <xdr:rowOff>276120</xdr:rowOff>
    </xdr:from>
    <xdr:to>
      <xdr:col>7</xdr:col>
      <xdr:colOff>104040</xdr:colOff>
      <xdr:row>3</xdr:row>
      <xdr:rowOff>180000</xdr:rowOff>
    </xdr:to>
    <xdr:sp>
      <xdr:nvSpPr>
        <xdr:cNvPr id="13" name="CustomShape 1"/>
        <xdr:cNvSpPr/>
      </xdr:nvSpPr>
      <xdr:spPr>
        <a:xfrm>
          <a:off x="6057720" y="647280"/>
          <a:ext cx="602640" cy="437400"/>
        </a:xfrm>
        <a:prstGeom prst="smileyFace">
          <a:avLst>
            <a:gd name="adj" fmla="val 4653"/>
          </a:avLst>
        </a:prstGeom>
        <a:noFill/>
        <a:ln>
          <a:noFill/>
        </a:ln>
      </xdr:spPr>
      <xdr:style>
        <a:lnRef idx="2">
          <a:schemeClr val="accent6">
            <a:shade val="50000"/>
          </a:schemeClr>
        </a:lnRef>
        <a:fillRef idx="1">
          <a:schemeClr val="accent6"/>
        </a:fillRef>
        <a:effectRef idx="0">
          <a:schemeClr val="accent6"/>
        </a:effectRef>
        <a:fontRef idx="minor"/>
      </xdr:style>
      <xdr:txBody>
        <a:bodyPr lIns="90000" rIns="90000" tIns="45000" bIns="45000"/>
        <a:p>
          <a:pPr>
            <a:lnSpc>
              <a:spcPct val="100000"/>
            </a:lnSpc>
          </a:pPr>
          <a:endParaRPr b="0" lang="fr-FR" sz="1200" spc="-1" strike="noStrike">
            <a:latin typeface="Times New Roman"/>
          </a:endParaRPr>
        </a:p>
        <a:p>
          <a:pPr>
            <a:lnSpc>
              <a:spcPct val="100000"/>
            </a:lnSpc>
          </a:pPr>
          <a:endParaRPr b="0" lang="fr-FR" sz="1200" spc="-1" strike="noStrike">
            <a:latin typeface="Times New Roman"/>
          </a:endParaRPr>
        </a:p>
        <a:p>
          <a:pPr>
            <a:lnSpc>
              <a:spcPct val="100000"/>
            </a:lnSpc>
          </a:pPr>
          <a:r>
            <a:rPr b="0" lang="fr-FR" sz="1100" spc="-1" strike="noStrike">
              <a:solidFill>
                <a:srgbClr val="000000"/>
              </a:solidFill>
              <a:latin typeface="Calibri"/>
            </a:rPr>
            <a:t>Le patien</a:t>
          </a:r>
          <a:endParaRPr b="0" lang="fr-FR" sz="1100" spc="-1" strike="noStrike">
            <a:latin typeface="Times New Roman"/>
          </a:endParaRPr>
        </a:p>
      </xdr:txBody>
    </xdr:sp>
    <xdr:clientData/>
  </xdr:twoCellAnchor>
  <xdr:twoCellAnchor editAs="oneCell">
    <xdr:from>
      <xdr:col>12</xdr:col>
      <xdr:colOff>85680</xdr:colOff>
      <xdr:row>20</xdr:row>
      <xdr:rowOff>95400</xdr:rowOff>
    </xdr:from>
    <xdr:to>
      <xdr:col>15</xdr:col>
      <xdr:colOff>608760</xdr:colOff>
      <xdr:row>23</xdr:row>
      <xdr:rowOff>132840</xdr:rowOff>
    </xdr:to>
    <xdr:sp>
      <xdr:nvSpPr>
        <xdr:cNvPr id="14" name="CustomShape 1"/>
        <xdr:cNvSpPr/>
      </xdr:nvSpPr>
      <xdr:spPr>
        <a:xfrm>
          <a:off x="11324880" y="4238640"/>
          <a:ext cx="3333240" cy="6087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Export des données sur Excel pour préparation Cellule Gestion des Risques (sans le nom du patient)</a:t>
          </a:r>
          <a:endParaRPr b="0" lang="fr-FR" sz="1100" spc="-1" strike="noStrike">
            <a:latin typeface="Times New Roman"/>
          </a:endParaRPr>
        </a:p>
      </xdr:txBody>
    </xdr:sp>
    <xdr:clientData/>
  </xdr:twoCellAnchor>
  <xdr:twoCellAnchor editAs="oneCell">
    <xdr:from>
      <xdr:col>9</xdr:col>
      <xdr:colOff>733320</xdr:colOff>
      <xdr:row>8</xdr:row>
      <xdr:rowOff>133200</xdr:rowOff>
    </xdr:from>
    <xdr:to>
      <xdr:col>11</xdr:col>
      <xdr:colOff>570600</xdr:colOff>
      <xdr:row>17</xdr:row>
      <xdr:rowOff>56160</xdr:rowOff>
    </xdr:to>
    <xdr:sp>
      <xdr:nvSpPr>
        <xdr:cNvPr id="15" name="CustomShape 1"/>
        <xdr:cNvSpPr/>
      </xdr:nvSpPr>
      <xdr:spPr>
        <a:xfrm>
          <a:off x="9162720" y="1990440"/>
          <a:ext cx="1710720" cy="1637280"/>
        </a:xfrm>
        <a:prstGeom prst="verticalScroll">
          <a:avLst>
            <a:gd name="adj" fmla="val 12500"/>
          </a:avLst>
        </a:prstGeom>
        <a:noFill/>
        <a:ln>
          <a:solidFill>
            <a:srgbClr val="98b855"/>
          </a:solidFill>
        </a:ln>
        <a:effectLst>
          <a:outerShdw blurRad="40000" dir="5400000" dist="20000" rotWithShape="0">
            <a:srgbClr val="000000">
              <a:alpha val="38000"/>
            </a:srgbClr>
          </a:outerShdw>
        </a:effectLst>
      </xdr:spPr>
      <xdr:style>
        <a:lnRef idx="1">
          <a:schemeClr val="accent3"/>
        </a:lnRef>
        <a:fillRef idx="2">
          <a:schemeClr val="accent3"/>
        </a:fillRef>
        <a:effectRef idx="1">
          <a:schemeClr val="accent3"/>
        </a:effectRef>
        <a:fontRef idx="minor"/>
      </xdr:style>
      <xdr:txBody>
        <a:bodyPr lIns="90000" rIns="90000" tIns="45000" bIns="45000" anchor="ctr"/>
        <a:p>
          <a:pPr>
            <a:lnSpc>
              <a:spcPct val="100000"/>
            </a:lnSpc>
          </a:pPr>
          <a:r>
            <a:rPr b="0" lang="fr-FR" sz="900" spc="-1" strike="noStrike">
              <a:solidFill>
                <a:srgbClr val="000000"/>
              </a:solidFill>
              <a:latin typeface="Calibri"/>
            </a:rPr>
            <a:t>Via mail de </a:t>
          </a:r>
          <a:r>
            <a:rPr b="1" lang="fr-FR" sz="900" spc="-1" strike="noStrike">
              <a:solidFill>
                <a:srgbClr val="000000"/>
              </a:solidFill>
              <a:latin typeface="Calibri"/>
            </a:rPr>
            <a:t>clôture </a:t>
          </a:r>
          <a:r>
            <a:rPr b="0" lang="fr-FR" sz="900" spc="-1" strike="noStrike">
              <a:solidFill>
                <a:srgbClr val="000000"/>
              </a:solidFill>
              <a:latin typeface="Calibri"/>
            </a:rPr>
            <a:t>NORMEA avec  titre de l'évènement</a:t>
          </a:r>
          <a:endParaRPr b="0" lang="fr-FR" sz="900" spc="-1" strike="noStrike">
            <a:latin typeface="Times New Roman"/>
          </a:endParaRPr>
        </a:p>
        <a:p>
          <a:pPr>
            <a:lnSpc>
              <a:spcPct val="100000"/>
            </a:lnSpc>
          </a:pPr>
          <a:r>
            <a:rPr b="0" lang="fr-FR" sz="900" spc="-1" strike="noStrike">
              <a:solidFill>
                <a:srgbClr val="000000"/>
              </a:solidFill>
              <a:latin typeface="Calibri"/>
            </a:rPr>
            <a:t>Nom du service</a:t>
          </a:r>
          <a:endParaRPr b="0" lang="fr-FR" sz="900" spc="-1" strike="noStrike">
            <a:latin typeface="Times New Roman"/>
          </a:endParaRPr>
        </a:p>
        <a:p>
          <a:pPr>
            <a:lnSpc>
              <a:spcPct val="100000"/>
            </a:lnSpc>
          </a:pPr>
          <a:r>
            <a:rPr b="0" lang="fr-FR" sz="900" spc="-1" strike="noStrike">
              <a:solidFill>
                <a:srgbClr val="000000"/>
              </a:solidFill>
              <a:latin typeface="Calibri"/>
            </a:rPr>
            <a:t>Nom du patient</a:t>
          </a:r>
          <a:endParaRPr b="0" lang="fr-FR" sz="900" spc="-1" strike="noStrike">
            <a:latin typeface="Times New Roman"/>
          </a:endParaRPr>
        </a:p>
        <a:p>
          <a:pPr>
            <a:lnSpc>
              <a:spcPct val="100000"/>
            </a:lnSpc>
          </a:pPr>
          <a:r>
            <a:rPr b="0" lang="fr-FR" sz="900" spc="-1" strike="noStrike">
              <a:solidFill>
                <a:srgbClr val="000000"/>
              </a:solidFill>
              <a:latin typeface="Calibri"/>
            </a:rPr>
            <a:t>Description des faits</a:t>
          </a:r>
          <a:endParaRPr b="0" lang="fr-FR" sz="900" spc="-1" strike="noStrike">
            <a:latin typeface="Times New Roman"/>
          </a:endParaRPr>
        </a:p>
        <a:p>
          <a:pPr>
            <a:lnSpc>
              <a:spcPct val="100000"/>
            </a:lnSpc>
          </a:pPr>
          <a:r>
            <a:rPr b="0" lang="fr-FR" sz="900" spc="-1" strike="noStrike">
              <a:solidFill>
                <a:srgbClr val="000000"/>
              </a:solidFill>
              <a:latin typeface="Calibri"/>
            </a:rPr>
            <a:t>Réponse</a:t>
          </a:r>
          <a:endParaRPr b="0" lang="fr-FR" sz="900" spc="-1" strike="noStrike">
            <a:latin typeface="Times New Roman"/>
          </a:endParaRPr>
        </a:p>
      </xdr:txBody>
    </xdr:sp>
    <xdr:clientData/>
  </xdr:twoCellAnchor>
  <xdr:twoCellAnchor editAs="oneCell">
    <xdr:from>
      <xdr:col>12</xdr:col>
      <xdr:colOff>333360</xdr:colOff>
      <xdr:row>11</xdr:row>
      <xdr:rowOff>66600</xdr:rowOff>
    </xdr:from>
    <xdr:to>
      <xdr:col>15</xdr:col>
      <xdr:colOff>656640</xdr:colOff>
      <xdr:row>17</xdr:row>
      <xdr:rowOff>142200</xdr:rowOff>
    </xdr:to>
    <xdr:sp>
      <xdr:nvSpPr>
        <xdr:cNvPr id="16" name="CustomShape 1"/>
        <xdr:cNvSpPr/>
      </xdr:nvSpPr>
      <xdr:spPr>
        <a:xfrm>
          <a:off x="11572560" y="2495160"/>
          <a:ext cx="3133440" cy="1218600"/>
        </a:xfrm>
        <a:prstGeom prst="cube">
          <a:avLst>
            <a:gd name="adj" fmla="val 25000"/>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Archivage des fiches d'EI  </a:t>
          </a:r>
          <a:endParaRPr b="0" lang="fr-FR" sz="1100" spc="-1" strike="noStrike">
            <a:latin typeface="Times New Roman"/>
          </a:endParaRPr>
        </a:p>
      </xdr:txBody>
    </xdr:sp>
    <xdr:clientData/>
  </xdr:twoCellAnchor>
  <xdr:twoCellAnchor editAs="oneCell">
    <xdr:from>
      <xdr:col>16</xdr:col>
      <xdr:colOff>181080</xdr:colOff>
      <xdr:row>6</xdr:row>
      <xdr:rowOff>171360</xdr:rowOff>
    </xdr:from>
    <xdr:to>
      <xdr:col>18</xdr:col>
      <xdr:colOff>37440</xdr:colOff>
      <xdr:row>22</xdr:row>
      <xdr:rowOff>132120</xdr:rowOff>
    </xdr:to>
    <xdr:pic>
      <xdr:nvPicPr>
        <xdr:cNvPr id="17" name="Image 21" descr=""/>
        <xdr:cNvPicPr/>
      </xdr:nvPicPr>
      <xdr:blipFill>
        <a:blip r:embed="rId1"/>
        <a:stretch/>
      </xdr:blipFill>
      <xdr:spPr>
        <a:xfrm>
          <a:off x="15166800" y="1647720"/>
          <a:ext cx="1729800" cy="3008520"/>
        </a:xfrm>
        <a:prstGeom prst="rect">
          <a:avLst/>
        </a:prstGeom>
        <a:ln>
          <a:noFill/>
        </a:ln>
      </xdr:spPr>
    </xdr:pic>
    <xdr:clientData/>
  </xdr:twoCellAnchor>
  <xdr:twoCellAnchor editAs="oneCell">
    <xdr:from>
      <xdr:col>8</xdr:col>
      <xdr:colOff>352440</xdr:colOff>
      <xdr:row>5</xdr:row>
      <xdr:rowOff>114480</xdr:rowOff>
    </xdr:from>
    <xdr:to>
      <xdr:col>10</xdr:col>
      <xdr:colOff>399240</xdr:colOff>
      <xdr:row>9</xdr:row>
      <xdr:rowOff>142200</xdr:rowOff>
    </xdr:to>
    <xdr:sp>
      <xdr:nvSpPr>
        <xdr:cNvPr id="18" name="CustomShape 1"/>
        <xdr:cNvSpPr/>
      </xdr:nvSpPr>
      <xdr:spPr>
        <a:xfrm>
          <a:off x="7845120" y="1400040"/>
          <a:ext cx="1920240" cy="789840"/>
        </a:xfrm>
        <a:prstGeom prst="flowChartProcess">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Validation  et clôture du traitement par le service qualité et gestion des risques</a:t>
          </a:r>
          <a:endParaRPr b="0" lang="fr-FR" sz="1100" spc="-1" strike="noStrike">
            <a:latin typeface="Times New Roman"/>
          </a:endParaRPr>
        </a:p>
      </xdr:txBody>
    </xdr:sp>
    <xdr:clientData/>
  </xdr:twoCellAnchor>
  <xdr:twoCellAnchor editAs="oneCell">
    <xdr:from>
      <xdr:col>5</xdr:col>
      <xdr:colOff>714240</xdr:colOff>
      <xdr:row>4</xdr:row>
      <xdr:rowOff>0</xdr:rowOff>
    </xdr:from>
    <xdr:to>
      <xdr:col>7</xdr:col>
      <xdr:colOff>637200</xdr:colOff>
      <xdr:row>5</xdr:row>
      <xdr:rowOff>75600</xdr:rowOff>
    </xdr:to>
    <xdr:sp>
      <xdr:nvSpPr>
        <xdr:cNvPr id="19" name="CustomShape 1"/>
        <xdr:cNvSpPr/>
      </xdr:nvSpPr>
      <xdr:spPr>
        <a:xfrm>
          <a:off x="5397120" y="1095120"/>
          <a:ext cx="1796400" cy="26604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p>
          <a:pPr algn="ctr">
            <a:lnSpc>
              <a:spcPct val="100000"/>
            </a:lnSpc>
          </a:pPr>
          <a:r>
            <a:rPr b="0" lang="fr-FR" sz="1100" spc="-1" strike="noStrike">
              <a:solidFill>
                <a:srgbClr val="000000"/>
              </a:solidFill>
              <a:latin typeface="Calibri"/>
            </a:rPr>
            <a:t>Service(s) concerné(s)</a:t>
          </a:r>
          <a:endParaRPr b="0" lang="fr-FR" sz="1100" spc="-1" strike="noStrike">
            <a:latin typeface="Times New Roman"/>
          </a:endParaRPr>
        </a:p>
      </xdr:txBody>
    </xdr:sp>
    <xdr:clientData/>
  </xdr:twoCellAnchor>
  <xdr:twoCellAnchor editAs="oneCell">
    <xdr:from>
      <xdr:col>7</xdr:col>
      <xdr:colOff>704880</xdr:colOff>
      <xdr:row>7</xdr:row>
      <xdr:rowOff>128520</xdr:rowOff>
    </xdr:from>
    <xdr:to>
      <xdr:col>8</xdr:col>
      <xdr:colOff>351720</xdr:colOff>
      <xdr:row>7</xdr:row>
      <xdr:rowOff>128880</xdr:rowOff>
    </xdr:to>
    <xdr:sp>
      <xdr:nvSpPr>
        <xdr:cNvPr id="20" name="CustomShape 1"/>
        <xdr:cNvSpPr/>
      </xdr:nvSpPr>
      <xdr:spPr>
        <a:xfrm>
          <a:off x="7261200" y="1795320"/>
          <a:ext cx="583200" cy="360"/>
        </a:xfrm>
        <a:custGeom>
          <a:avLst/>
          <a:gdLst/>
          <a:ahLst/>
          <a:rect l="l" t="t" r="r" b="b"/>
          <a:pathLst>
            <a:path w="21600" h="21600">
              <a:moveTo>
                <a:pt x="0" y="0"/>
              </a:moveTo>
              <a:lnTo>
                <a:pt x="21600" y="21600"/>
              </a:lnTo>
            </a:path>
          </a:pathLst>
        </a:custGeom>
        <a:noFill/>
        <a:ln>
          <a:solidFill>
            <a:srgbClr val="4a7ebb"/>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9</xdr:col>
      <xdr:colOff>142920</xdr:colOff>
      <xdr:row>1</xdr:row>
      <xdr:rowOff>152280</xdr:rowOff>
    </xdr:from>
    <xdr:to>
      <xdr:col>9</xdr:col>
      <xdr:colOff>570960</xdr:colOff>
      <xdr:row>3</xdr:row>
      <xdr:rowOff>56160</xdr:rowOff>
    </xdr:to>
    <xdr:sp>
      <xdr:nvSpPr>
        <xdr:cNvPr id="21" name="CustomShape 1"/>
        <xdr:cNvSpPr/>
      </xdr:nvSpPr>
      <xdr:spPr>
        <a:xfrm>
          <a:off x="8572320" y="523440"/>
          <a:ext cx="428040" cy="437400"/>
        </a:xfrm>
        <a:prstGeom prst="smileyFace">
          <a:avLst>
            <a:gd name="adj" fmla="val 4653"/>
          </a:avLst>
        </a:prstGeom>
        <a:noFill/>
        <a:ln>
          <a:noFill/>
        </a:ln>
      </xdr:spPr>
      <xdr:style>
        <a:lnRef idx="2">
          <a:schemeClr val="accent4">
            <a:shade val="50000"/>
          </a:schemeClr>
        </a:lnRef>
        <a:fillRef idx="1">
          <a:schemeClr val="accent4"/>
        </a:fillRef>
        <a:effectRef idx="0">
          <a:schemeClr val="accent4"/>
        </a:effectRef>
        <a:fontRef idx="minor"/>
      </xdr:style>
      <xdr:txBody>
        <a:bodyPr lIns="90000" rIns="90000" tIns="45000" bIns="45000"/>
        <a:p>
          <a:pPr>
            <a:lnSpc>
              <a:spcPct val="100000"/>
            </a:lnSpc>
          </a:pPr>
          <a:endParaRPr b="0" lang="fr-FR" sz="1200" spc="-1" strike="noStrike">
            <a:latin typeface="Times New Roman"/>
          </a:endParaRPr>
        </a:p>
        <a:p>
          <a:pPr>
            <a:lnSpc>
              <a:spcPct val="100000"/>
            </a:lnSpc>
          </a:pPr>
          <a:endParaRPr b="0" lang="fr-FR" sz="1200" spc="-1" strike="noStrike">
            <a:latin typeface="Times New Roman"/>
          </a:endParaRPr>
        </a:p>
        <a:p>
          <a:pPr>
            <a:lnSpc>
              <a:spcPct val="100000"/>
            </a:lnSpc>
          </a:pPr>
          <a:r>
            <a:rPr b="0" lang="fr-FR" sz="1100" spc="-1" strike="noStrike">
              <a:solidFill>
                <a:srgbClr val="000000"/>
              </a:solidFill>
              <a:latin typeface="Calibri"/>
            </a:rPr>
            <a:t>Le patien</a:t>
          </a:r>
          <a:endParaRPr b="0" lang="fr-FR" sz="1100" spc="-1" strike="noStrike">
            <a:latin typeface="Times New Roman"/>
          </a:endParaRPr>
        </a:p>
      </xdr:txBody>
    </xdr:sp>
    <xdr:clientData/>
  </xdr:twoCellAnchor>
  <xdr:twoCellAnchor editAs="oneCell">
    <xdr:from>
      <xdr:col>8</xdr:col>
      <xdr:colOff>38160</xdr:colOff>
      <xdr:row>3</xdr:row>
      <xdr:rowOff>76320</xdr:rowOff>
    </xdr:from>
    <xdr:to>
      <xdr:col>10</xdr:col>
      <xdr:colOff>685080</xdr:colOff>
      <xdr:row>5</xdr:row>
      <xdr:rowOff>171000</xdr:rowOff>
    </xdr:to>
    <xdr:sp>
      <xdr:nvSpPr>
        <xdr:cNvPr id="22" name="CustomShape 1"/>
        <xdr:cNvSpPr/>
      </xdr:nvSpPr>
      <xdr:spPr>
        <a:xfrm>
          <a:off x="7530840" y="981000"/>
          <a:ext cx="2520360" cy="47556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p>
          <a:pPr algn="ctr">
            <a:lnSpc>
              <a:spcPct val="100000"/>
            </a:lnSpc>
          </a:pPr>
          <a:r>
            <a:rPr b="0" lang="fr-FR" sz="1100" spc="-1" strike="noStrike">
              <a:solidFill>
                <a:srgbClr val="000000"/>
              </a:solidFill>
              <a:latin typeface="Calibri"/>
            </a:rPr>
            <a:t>Service qualité et gestion des risques (7 personnes)</a:t>
          </a:r>
          <a:endParaRPr b="0" lang="fr-FR" sz="1100" spc="-1" strike="noStrike">
            <a:latin typeface="Times New Roman"/>
          </a:endParaRPr>
        </a:p>
      </xdr:txBody>
    </xdr:sp>
    <xdr:clientData/>
  </xdr:twoCellAnchor>
  <xdr:twoCellAnchor editAs="oneCell">
    <xdr:from>
      <xdr:col>11</xdr:col>
      <xdr:colOff>190440</xdr:colOff>
      <xdr:row>5</xdr:row>
      <xdr:rowOff>114480</xdr:rowOff>
    </xdr:from>
    <xdr:to>
      <xdr:col>13</xdr:col>
      <xdr:colOff>237240</xdr:colOff>
      <xdr:row>9</xdr:row>
      <xdr:rowOff>142200</xdr:rowOff>
    </xdr:to>
    <xdr:sp>
      <xdr:nvSpPr>
        <xdr:cNvPr id="23" name="CustomShape 1"/>
        <xdr:cNvSpPr/>
      </xdr:nvSpPr>
      <xdr:spPr>
        <a:xfrm>
          <a:off x="10493280" y="1400040"/>
          <a:ext cx="1919880" cy="789840"/>
        </a:xfrm>
        <a:prstGeom prst="flowChartProcess">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Information de la réponse et de la clôture de l'évènement</a:t>
          </a:r>
          <a:endParaRPr b="0" lang="fr-FR" sz="1100" spc="-1" strike="noStrike">
            <a:latin typeface="Times New Roman"/>
          </a:endParaRPr>
        </a:p>
      </xdr:txBody>
    </xdr:sp>
    <xdr:clientData/>
  </xdr:twoCellAnchor>
  <xdr:twoCellAnchor editAs="oneCell">
    <xdr:from>
      <xdr:col>11</xdr:col>
      <xdr:colOff>723960</xdr:colOff>
      <xdr:row>2</xdr:row>
      <xdr:rowOff>38160</xdr:rowOff>
    </xdr:from>
    <xdr:to>
      <xdr:col>12</xdr:col>
      <xdr:colOff>389880</xdr:colOff>
      <xdr:row>4</xdr:row>
      <xdr:rowOff>94680</xdr:rowOff>
    </xdr:to>
    <xdr:sp>
      <xdr:nvSpPr>
        <xdr:cNvPr id="24" name="CustomShape 1"/>
        <xdr:cNvSpPr/>
      </xdr:nvSpPr>
      <xdr:spPr>
        <a:xfrm>
          <a:off x="11026800" y="752400"/>
          <a:ext cx="602280" cy="437400"/>
        </a:xfrm>
        <a:prstGeom prst="smileyFace">
          <a:avLst>
            <a:gd name="adj" fmla="val 4653"/>
          </a:avLst>
        </a:prstGeom>
        <a:noFill/>
        <a:ln>
          <a:noFill/>
        </a:ln>
      </xdr:spPr>
      <xdr:style>
        <a:lnRef idx="2">
          <a:schemeClr val="accent3">
            <a:shade val="50000"/>
          </a:schemeClr>
        </a:lnRef>
        <a:fillRef idx="1">
          <a:schemeClr val="accent3"/>
        </a:fillRef>
        <a:effectRef idx="0">
          <a:schemeClr val="accent3"/>
        </a:effectRef>
        <a:fontRef idx="minor"/>
      </xdr:style>
      <xdr:txBody>
        <a:bodyPr lIns="90000" rIns="90000" tIns="45000" bIns="45000"/>
        <a:p>
          <a:pPr>
            <a:lnSpc>
              <a:spcPct val="100000"/>
            </a:lnSpc>
          </a:pPr>
          <a:endParaRPr b="0" lang="fr-FR" sz="1200" spc="-1" strike="noStrike">
            <a:latin typeface="Times New Roman"/>
          </a:endParaRPr>
        </a:p>
        <a:p>
          <a:pPr>
            <a:lnSpc>
              <a:spcPct val="100000"/>
            </a:lnSpc>
          </a:pPr>
          <a:endParaRPr b="0" lang="fr-FR" sz="1200" spc="-1" strike="noStrike">
            <a:latin typeface="Times New Roman"/>
          </a:endParaRPr>
        </a:p>
        <a:p>
          <a:pPr>
            <a:lnSpc>
              <a:spcPct val="100000"/>
            </a:lnSpc>
          </a:pPr>
          <a:r>
            <a:rPr b="0" lang="fr-FR" sz="1100" spc="-1" strike="noStrike">
              <a:solidFill>
                <a:srgbClr val="000000"/>
              </a:solidFill>
              <a:latin typeface="Calibri"/>
            </a:rPr>
            <a:t>Le patien</a:t>
          </a:r>
          <a:endParaRPr b="0" lang="fr-FR" sz="1100" spc="-1" strike="noStrike">
            <a:latin typeface="Times New Roman"/>
          </a:endParaRPr>
        </a:p>
      </xdr:txBody>
    </xdr:sp>
    <xdr:clientData/>
  </xdr:twoCellAnchor>
  <xdr:twoCellAnchor editAs="oneCell">
    <xdr:from>
      <xdr:col>11</xdr:col>
      <xdr:colOff>247680</xdr:colOff>
      <xdr:row>4</xdr:row>
      <xdr:rowOff>171360</xdr:rowOff>
    </xdr:from>
    <xdr:to>
      <xdr:col>13</xdr:col>
      <xdr:colOff>199440</xdr:colOff>
      <xdr:row>6</xdr:row>
      <xdr:rowOff>27720</xdr:rowOff>
    </xdr:to>
    <xdr:sp>
      <xdr:nvSpPr>
        <xdr:cNvPr id="25" name="CustomShape 1"/>
        <xdr:cNvSpPr/>
      </xdr:nvSpPr>
      <xdr:spPr>
        <a:xfrm>
          <a:off x="10550520" y="1266480"/>
          <a:ext cx="1824840" cy="23760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p>
          <a:pPr>
            <a:lnSpc>
              <a:spcPct val="100000"/>
            </a:lnSpc>
          </a:pPr>
          <a:r>
            <a:rPr b="0" lang="fr-FR" sz="1100" spc="-1" strike="noStrike">
              <a:solidFill>
                <a:srgbClr val="000000"/>
              </a:solidFill>
              <a:latin typeface="Calibri"/>
            </a:rPr>
            <a:t>Professionnel de santé</a:t>
          </a:r>
          <a:endParaRPr b="0" lang="fr-FR" sz="1100" spc="-1" strike="noStrike">
            <a:latin typeface="Times New Roman"/>
          </a:endParaRPr>
        </a:p>
      </xdr:txBody>
    </xdr:sp>
    <xdr:clientData/>
  </xdr:twoCellAnchor>
  <xdr:twoCellAnchor editAs="oneCell">
    <xdr:from>
      <xdr:col>10</xdr:col>
      <xdr:colOff>399960</xdr:colOff>
      <xdr:row>7</xdr:row>
      <xdr:rowOff>128520</xdr:rowOff>
    </xdr:from>
    <xdr:to>
      <xdr:col>11</xdr:col>
      <xdr:colOff>189720</xdr:colOff>
      <xdr:row>7</xdr:row>
      <xdr:rowOff>128880</xdr:rowOff>
    </xdr:to>
    <xdr:sp>
      <xdr:nvSpPr>
        <xdr:cNvPr id="26" name="CustomShape 1"/>
        <xdr:cNvSpPr/>
      </xdr:nvSpPr>
      <xdr:spPr>
        <a:xfrm>
          <a:off x="9766080" y="1795320"/>
          <a:ext cx="726480" cy="360"/>
        </a:xfrm>
        <a:custGeom>
          <a:avLst/>
          <a:gdLst/>
          <a:ahLst/>
          <a:rect l="l" t="t" r="r" b="b"/>
          <a:pathLst>
            <a:path w="21600" h="21600">
              <a:moveTo>
                <a:pt x="0" y="0"/>
              </a:moveTo>
              <a:lnTo>
                <a:pt x="21600" y="21600"/>
              </a:lnTo>
            </a:path>
          </a:pathLst>
        </a:custGeom>
        <a:noFill/>
        <a:ln>
          <a:solidFill>
            <a:srgbClr val="4a7ebb"/>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13</xdr:col>
      <xdr:colOff>237960</xdr:colOff>
      <xdr:row>7</xdr:row>
      <xdr:rowOff>128520</xdr:rowOff>
    </xdr:from>
    <xdr:to>
      <xdr:col>14</xdr:col>
      <xdr:colOff>265680</xdr:colOff>
      <xdr:row>11</xdr:row>
      <xdr:rowOff>65880</xdr:rowOff>
    </xdr:to>
    <xdr:sp>
      <xdr:nvSpPr>
        <xdr:cNvPr id="27" name="CustomShape 1"/>
        <xdr:cNvSpPr/>
      </xdr:nvSpPr>
      <xdr:spPr>
        <a:xfrm>
          <a:off x="12413880" y="1795320"/>
          <a:ext cx="964440" cy="699120"/>
        </a:xfrm>
        <a:custGeom>
          <a:avLst/>
          <a:gdLst/>
          <a:ahLst/>
          <a:rect l="l" t="t" r="r" b="b"/>
          <a:pathLst>
            <a:path w="21600" h="21600">
              <a:moveTo>
                <a:pt x="0" y="0"/>
              </a:moveTo>
              <a:lnTo>
                <a:pt x="21600" y="21600"/>
              </a:lnTo>
            </a:path>
          </a:pathLst>
        </a:custGeom>
        <a:noFill/>
        <a:ln>
          <a:solidFill>
            <a:srgbClr val="4a7ebb"/>
          </a:solidFill>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13</xdr:col>
      <xdr:colOff>723960</xdr:colOff>
      <xdr:row>17</xdr:row>
      <xdr:rowOff>142920</xdr:rowOff>
    </xdr:from>
    <xdr:to>
      <xdr:col>13</xdr:col>
      <xdr:colOff>727920</xdr:colOff>
      <xdr:row>20</xdr:row>
      <xdr:rowOff>94680</xdr:rowOff>
    </xdr:to>
    <xdr:sp>
      <xdr:nvSpPr>
        <xdr:cNvPr id="28" name="CustomShape 1"/>
        <xdr:cNvSpPr/>
      </xdr:nvSpPr>
      <xdr:spPr>
        <a:xfrm>
          <a:off x="12899880" y="3714480"/>
          <a:ext cx="3960" cy="523440"/>
        </a:xfrm>
        <a:custGeom>
          <a:avLst/>
          <a:gdLst/>
          <a:ahLst/>
          <a:rect l="l" t="t" r="r" b="b"/>
          <a:pathLst>
            <a:path w="21600" h="21600">
              <a:moveTo>
                <a:pt x="0" y="0"/>
              </a:moveTo>
              <a:lnTo>
                <a:pt x="21600" y="21600"/>
              </a:lnTo>
            </a:path>
          </a:pathLst>
        </a:custGeom>
        <a:noFill/>
        <a:ln>
          <a:solidFill>
            <a:srgbClr val="4a7ebb"/>
          </a:solidFill>
          <a:tailEnd len="med" type="triangle" w="me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723960</xdr:colOff>
      <xdr:row>7</xdr:row>
      <xdr:rowOff>181080</xdr:rowOff>
    </xdr:from>
    <xdr:to>
      <xdr:col>4</xdr:col>
      <xdr:colOff>313560</xdr:colOff>
      <xdr:row>11</xdr:row>
      <xdr:rowOff>47160</xdr:rowOff>
    </xdr:to>
    <xdr:sp>
      <xdr:nvSpPr>
        <xdr:cNvPr id="29" name="CustomShape 1"/>
        <xdr:cNvSpPr/>
      </xdr:nvSpPr>
      <xdr:spPr>
        <a:xfrm>
          <a:off x="1660320" y="1895400"/>
          <a:ext cx="2399400" cy="628200"/>
        </a:xfrm>
        <a:prstGeom prst="rightArrow">
          <a:avLst>
            <a:gd name="adj1" fmla="val 50000"/>
            <a:gd name="adj2" fmla="val 50000"/>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fr-FR" sz="1100" spc="-1" strike="noStrike">
              <a:solidFill>
                <a:srgbClr val="ffffff"/>
              </a:solidFill>
              <a:latin typeface="Calibri"/>
            </a:rPr>
            <a:t>Modalité d'échange</a:t>
          </a:r>
          <a:endParaRPr b="0" lang="fr-FR" sz="1100" spc="-1" strike="noStrike">
            <a:latin typeface="Times New Roman"/>
          </a:endParaRPr>
        </a:p>
      </xdr:txBody>
    </xdr:sp>
    <xdr:clientData/>
  </xdr:twoCellAnchor>
  <xdr:twoCellAnchor editAs="oneCell">
    <xdr:from>
      <xdr:col>2</xdr:col>
      <xdr:colOff>162000</xdr:colOff>
      <xdr:row>12</xdr:row>
      <xdr:rowOff>38160</xdr:rowOff>
    </xdr:from>
    <xdr:to>
      <xdr:col>4</xdr:col>
      <xdr:colOff>104040</xdr:colOff>
      <xdr:row>20</xdr:row>
      <xdr:rowOff>170640</xdr:rowOff>
    </xdr:to>
    <xdr:sp>
      <xdr:nvSpPr>
        <xdr:cNvPr id="30" name="CustomShape 1"/>
        <xdr:cNvSpPr/>
      </xdr:nvSpPr>
      <xdr:spPr>
        <a:xfrm>
          <a:off x="2035080" y="2705040"/>
          <a:ext cx="1815120" cy="1656360"/>
        </a:xfrm>
        <a:prstGeom prst="flowChartMagneticDisk">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p>
          <a:pPr>
            <a:lnSpc>
              <a:spcPct val="100000"/>
            </a:lnSpc>
          </a:pPr>
          <a:r>
            <a:rPr b="0" lang="fr-FR" sz="1100" spc="-1" strike="noStrike">
              <a:solidFill>
                <a:srgbClr val="ffffff"/>
              </a:solidFill>
              <a:latin typeface="Calibri"/>
            </a:rPr>
            <a:t>Support de stockage:</a:t>
          </a:r>
          <a:br/>
          <a:r>
            <a:rPr b="0" lang="fr-FR" sz="1100" spc="-1" strike="noStrike">
              <a:solidFill>
                <a:srgbClr val="ffffff"/>
              </a:solidFill>
              <a:latin typeface="Calibri"/>
            </a:rPr>
            <a:t>- NAS</a:t>
          </a:r>
          <a:br/>
          <a:r>
            <a:rPr b="0" lang="fr-FR" sz="1100" spc="-1" strike="noStrike">
              <a:solidFill>
                <a:srgbClr val="ffffff"/>
              </a:solidFill>
              <a:latin typeface="Calibri"/>
            </a:rPr>
            <a:t>- Ordinateur local</a:t>
          </a:r>
          <a:br/>
          <a:r>
            <a:rPr b="0" lang="fr-FR" sz="1100" spc="-1" strike="noStrike">
              <a:solidFill>
                <a:srgbClr val="ffffff"/>
              </a:solidFill>
              <a:latin typeface="Calibri"/>
            </a:rPr>
            <a:t>- Hébergement externe</a:t>
          </a:r>
          <a:endParaRPr b="0" lang="fr-FR" sz="1100" spc="-1" strike="noStrike">
            <a:latin typeface="Times New Roman"/>
          </a:endParaRPr>
        </a:p>
      </xdr:txBody>
    </xdr:sp>
    <xdr:clientData/>
  </xdr:twoCellAnchor>
  <xdr:twoCellAnchor editAs="absolute">
    <xdr:from>
      <xdr:col>0</xdr:col>
      <xdr:colOff>452880</xdr:colOff>
      <xdr:row>7</xdr:row>
      <xdr:rowOff>123840</xdr:rowOff>
    </xdr:from>
    <xdr:to>
      <xdr:col>1</xdr:col>
      <xdr:colOff>21960</xdr:colOff>
      <xdr:row>9</xdr:row>
      <xdr:rowOff>180360</xdr:rowOff>
    </xdr:to>
    <xdr:sp>
      <xdr:nvSpPr>
        <xdr:cNvPr id="31" name="CustomShape 1"/>
        <xdr:cNvSpPr/>
      </xdr:nvSpPr>
      <xdr:spPr>
        <a:xfrm>
          <a:off x="452880" y="1838160"/>
          <a:ext cx="505440" cy="437400"/>
        </a:xfrm>
        <a:prstGeom prst="smileyFace">
          <a:avLst>
            <a:gd name="adj" fmla="val 4653"/>
          </a:avLst>
        </a:prstGeom>
        <a:noFill/>
        <a:ln>
          <a:noFill/>
        </a:ln>
      </xdr:spPr>
      <xdr:style>
        <a:lnRef idx="2">
          <a:schemeClr val="accent6">
            <a:shade val="50000"/>
          </a:schemeClr>
        </a:lnRef>
        <a:fillRef idx="1">
          <a:schemeClr val="accent6"/>
        </a:fillRef>
        <a:effectRef idx="0">
          <a:schemeClr val="accent6"/>
        </a:effectRef>
        <a:fontRef idx="minor"/>
      </xdr:style>
      <xdr:txBody>
        <a:bodyPr lIns="90000" rIns="90000" tIns="45000" bIns="45000"/>
        <a:p>
          <a:pPr>
            <a:lnSpc>
              <a:spcPct val="100000"/>
            </a:lnSpc>
          </a:pPr>
          <a:endParaRPr b="0" lang="fr-FR" sz="1200" spc="-1" strike="noStrike">
            <a:latin typeface="Times New Roman"/>
          </a:endParaRPr>
        </a:p>
        <a:p>
          <a:pPr>
            <a:lnSpc>
              <a:spcPct val="100000"/>
            </a:lnSpc>
          </a:pPr>
          <a:endParaRPr b="0" lang="fr-FR" sz="1200" spc="-1" strike="noStrike">
            <a:latin typeface="Times New Roman"/>
          </a:endParaRPr>
        </a:p>
        <a:p>
          <a:pPr>
            <a:lnSpc>
              <a:spcPct val="100000"/>
            </a:lnSpc>
          </a:pPr>
          <a:r>
            <a:rPr b="0" lang="fr-FR" sz="1100" spc="-1" strike="noStrike">
              <a:solidFill>
                <a:srgbClr val="000000"/>
              </a:solidFill>
              <a:latin typeface="Calibri"/>
            </a:rPr>
            <a:t>Le patien</a:t>
          </a:r>
          <a:endParaRPr b="0" lang="fr-FR" sz="1100" spc="-1" strike="noStrike">
            <a:latin typeface="Times New Roman"/>
          </a:endParaRPr>
        </a:p>
      </xdr:txBody>
    </xdr:sp>
    <xdr:clientData/>
  </xdr:twoCellAnchor>
  <xdr:twoCellAnchor editAs="absolute">
    <xdr:from>
      <xdr:col>0</xdr:col>
      <xdr:colOff>171360</xdr:colOff>
      <xdr:row>10</xdr:row>
      <xdr:rowOff>104760</xdr:rowOff>
    </xdr:from>
    <xdr:to>
      <xdr:col>1</xdr:col>
      <xdr:colOff>370800</xdr:colOff>
      <xdr:row>11</xdr:row>
      <xdr:rowOff>151920</xdr:rowOff>
    </xdr:to>
    <xdr:sp>
      <xdr:nvSpPr>
        <xdr:cNvPr id="32" name="CustomShape 1"/>
        <xdr:cNvSpPr/>
      </xdr:nvSpPr>
      <xdr:spPr>
        <a:xfrm>
          <a:off x="171360" y="2390760"/>
          <a:ext cx="1135800" cy="23760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p>
          <a:pPr algn="ctr">
            <a:lnSpc>
              <a:spcPct val="100000"/>
            </a:lnSpc>
          </a:pPr>
          <a:r>
            <a:rPr b="0" lang="fr-FR" sz="1100" spc="-1" strike="noStrike">
              <a:solidFill>
                <a:srgbClr val="000000"/>
              </a:solidFill>
              <a:latin typeface="Calibri"/>
            </a:rPr>
            <a:t>Un acteur</a:t>
          </a:r>
          <a:endParaRPr b="0" lang="fr-FR" sz="1100" spc="-1" strike="noStrike">
            <a:latin typeface="Times New Roman"/>
          </a:endParaRPr>
        </a:p>
      </xdr:txBody>
    </xdr:sp>
    <xdr:clientData/>
  </xdr:twoCellAnchor>
  <xdr:twoCellAnchor editAs="oneCell">
    <xdr:from>
      <xdr:col>0</xdr:col>
      <xdr:colOff>133200</xdr:colOff>
      <xdr:row>13</xdr:row>
      <xdr:rowOff>57240</xdr:rowOff>
    </xdr:from>
    <xdr:to>
      <xdr:col>1</xdr:col>
      <xdr:colOff>704160</xdr:colOff>
      <xdr:row>18</xdr:row>
      <xdr:rowOff>94680</xdr:rowOff>
    </xdr:to>
    <xdr:sp>
      <xdr:nvSpPr>
        <xdr:cNvPr id="33" name="CustomShape 1"/>
        <xdr:cNvSpPr/>
      </xdr:nvSpPr>
      <xdr:spPr>
        <a:xfrm>
          <a:off x="133200" y="2914560"/>
          <a:ext cx="1507320" cy="990000"/>
        </a:xfrm>
        <a:prstGeom prst="snip2DiagRect">
          <a:avLst>
            <a:gd name="adj1" fmla="val 0"/>
            <a:gd name="adj2" fmla="val 16667"/>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p>
          <a:pPr>
            <a:lnSpc>
              <a:spcPct val="100000"/>
            </a:lnSpc>
          </a:pPr>
          <a:r>
            <a:rPr b="0" lang="fr-FR" sz="1100" spc="-1" strike="noStrike">
              <a:solidFill>
                <a:srgbClr val="ffffff"/>
              </a:solidFill>
              <a:latin typeface="Calibri"/>
            </a:rPr>
            <a:t>Outil :</a:t>
          </a:r>
          <a:br/>
          <a:r>
            <a:rPr b="0" lang="fr-FR" sz="1100" spc="-1" strike="noStrike">
              <a:solidFill>
                <a:srgbClr val="ffffff"/>
              </a:solidFill>
              <a:latin typeface="Calibri"/>
            </a:rPr>
            <a:t>- plateforme web</a:t>
          </a:r>
          <a:endParaRPr b="0" lang="fr-FR" sz="1100" spc="-1" strike="noStrike">
            <a:latin typeface="Times New Roman"/>
          </a:endParaRPr>
        </a:p>
        <a:p>
          <a:pPr>
            <a:lnSpc>
              <a:spcPct val="100000"/>
            </a:lnSpc>
          </a:pPr>
          <a:r>
            <a:rPr b="0" lang="fr-FR" sz="1100" spc="-1" strike="noStrike">
              <a:solidFill>
                <a:srgbClr val="ffffff"/>
              </a:solidFill>
              <a:latin typeface="Calibri"/>
            </a:rPr>
            <a:t>- application X</a:t>
          </a:r>
          <a:endParaRPr b="0" lang="fr-FR" sz="1100" spc="-1" strike="noStrike">
            <a:latin typeface="Times New Roman"/>
          </a:endParaRPr>
        </a:p>
        <a:p>
          <a:pPr>
            <a:lnSpc>
              <a:spcPct val="100000"/>
            </a:lnSpc>
          </a:pPr>
          <a:r>
            <a:rPr b="0" lang="fr-FR" sz="1100" spc="-1" strike="noStrike">
              <a:solidFill>
                <a:srgbClr val="ffffff"/>
              </a:solidFill>
              <a:latin typeface="Calibri"/>
            </a:rPr>
            <a:t>- Firewall</a:t>
          </a:r>
          <a:br/>
          <a:endParaRPr b="0" lang="fr-FR" sz="1100" spc="-1" strike="noStrike">
            <a:latin typeface="Times New Roman"/>
          </a:endParaRPr>
        </a:p>
      </xdr:txBody>
    </xdr:sp>
    <xdr:clientData/>
  </xdr:twoCellAnchor>
  <xdr:twoCellAnchor editAs="oneCell">
    <xdr:from>
      <xdr:col>0</xdr:col>
      <xdr:colOff>0</xdr:colOff>
      <xdr:row>2</xdr:row>
      <xdr:rowOff>133200</xdr:rowOff>
    </xdr:from>
    <xdr:to>
      <xdr:col>4</xdr:col>
      <xdr:colOff>523080</xdr:colOff>
      <xdr:row>7</xdr:row>
      <xdr:rowOff>27720</xdr:rowOff>
    </xdr:to>
    <xdr:sp>
      <xdr:nvSpPr>
        <xdr:cNvPr id="34" name="CustomShape 1"/>
        <xdr:cNvSpPr/>
      </xdr:nvSpPr>
      <xdr:spPr>
        <a:xfrm>
          <a:off x="0" y="894960"/>
          <a:ext cx="4269240" cy="84708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ctr"/>
        <a:p>
          <a:pPr algn="ctr">
            <a:lnSpc>
              <a:spcPct val="100000"/>
            </a:lnSpc>
          </a:pPr>
          <a:r>
            <a:rPr b="1" lang="fr-FR" sz="1100" spc="-1" strike="noStrike">
              <a:solidFill>
                <a:srgbClr val="000000"/>
              </a:solidFill>
              <a:latin typeface="Calibri"/>
            </a:rPr>
            <a:t>Exemples d'éléments à utiliser dans votre schéma fonctionnel</a:t>
          </a:r>
          <a:endParaRPr b="0" lang="fr-FR"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xdr:row>
      <xdr:rowOff>47520</xdr:rowOff>
    </xdr:from>
    <xdr:to>
      <xdr:col>2</xdr:col>
      <xdr:colOff>2152080</xdr:colOff>
      <xdr:row>24</xdr:row>
      <xdr:rowOff>123120</xdr:rowOff>
    </xdr:to>
    <xdr:graphicFrame>
      <xdr:nvGraphicFramePr>
        <xdr:cNvPr id="35" name="Graphique 1"/>
        <xdr:cNvGraphicFramePr/>
      </xdr:nvGraphicFramePr>
      <xdr:xfrm>
        <a:off x="0" y="552240"/>
        <a:ext cx="7881480" cy="4457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1</xdr:row>
      <xdr:rowOff>0</xdr:rowOff>
    </xdr:from>
    <xdr:to>
      <xdr:col>7</xdr:col>
      <xdr:colOff>713520</xdr:colOff>
      <xdr:row>24</xdr:row>
      <xdr:rowOff>75600</xdr:rowOff>
    </xdr:to>
    <xdr:graphicFrame>
      <xdr:nvGraphicFramePr>
        <xdr:cNvPr id="36" name="Graphique 2"/>
        <xdr:cNvGraphicFramePr/>
      </xdr:nvGraphicFramePr>
      <xdr:xfrm>
        <a:off x="8740080" y="504720"/>
        <a:ext cx="8360640" cy="44571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xdr:row>
      <xdr:rowOff>0</xdr:rowOff>
    </xdr:from>
    <xdr:to>
      <xdr:col>16</xdr:col>
      <xdr:colOff>351720</xdr:colOff>
      <xdr:row>24</xdr:row>
      <xdr:rowOff>75600</xdr:rowOff>
    </xdr:to>
    <xdr:graphicFrame>
      <xdr:nvGraphicFramePr>
        <xdr:cNvPr id="37" name="Graphique 3"/>
        <xdr:cNvGraphicFramePr/>
      </xdr:nvGraphicFramePr>
      <xdr:xfrm>
        <a:off x="17323920" y="504720"/>
        <a:ext cx="7844760" cy="44571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eau16" displayName="Tableau16" ref="A3:F23" headerRowCount="1" totalsRowCount="0" totalsRowShown="0">
  <autoFilter ref="A3:F23"/>
  <tableColumns count="6">
    <tableColumn id="1" name="Identifiant"/>
    <tableColumn id="2" name="Mesure"/>
    <tableColumn id="3" name="Description de la mesure"/>
    <tableColumn id="4" name="Évaluation "/>
    <tableColumn id="5" name="Plan d'action / mesures correctives"/>
    <tableColumn id="6" name="Commentaire d'évaluation"/>
  </tableColumns>
</table>
</file>

<file path=xl/tables/table2.xml><?xml version="1.0" encoding="utf-8"?>
<table xmlns="http://schemas.openxmlformats.org/spreadsheetml/2006/main" id="2" name="Tableau2" displayName="Tableau2" ref="A18:M22" headerRowCount="1" totalsRowCount="0" totalsRowShown="0">
  <autoFilter ref="A18:M22"/>
  <tableColumns count="13">
    <tableColumn id="1" name="Identifiant"/>
    <tableColumn id="2" name="Conséquence&#10;Impact potentiel"/>
    <tableColumn id="3" name="Comment : Nature de la menace"/>
    <tableColumn id="4" name="Qui : Source du risque"/>
    <tableColumn id="5" name="Gravité"/>
    <tableColumn id="6" name="Vraisemblance/Probabilité"/>
    <tableColumn id="7" name="Criticité"/>
    <tableColumn id="8" name="Mesures de sécurisation"/>
    <tableColumn id="9" name="Evaluation"/>
    <tableColumn id="10" name="Plan d'action"/>
    <tableColumn id="11" name="Commentaire"/>
    <tableColumn id="12" name="Gravité2"/>
    <tableColumn id="13" name="Vraisemblance/Probabilité3"/>
  </tableColumns>
</table>
</file>

<file path=xl/tables/table3.xml><?xml version="1.0" encoding="utf-8"?>
<table xmlns="http://schemas.openxmlformats.org/spreadsheetml/2006/main" id="3" name="Tableau24" displayName="Tableau24" ref="A24:M28" headerRowCount="1" totalsRowCount="0" totalsRowShown="0">
  <autoFilter ref="A24:M28"/>
  <tableColumns count="13">
    <tableColumn id="1" name="Identifiant"/>
    <tableColumn id="2" name="Conséquence :Impact potentiel"/>
    <tableColumn id="3" name="Comment : Nature de la menace"/>
    <tableColumn id="4" name="Qui : Source du risque"/>
    <tableColumn id="5" name="Gravité"/>
    <tableColumn id="6" name="Vraisemblance/Probabilité"/>
    <tableColumn id="7" name="Criticité"/>
    <tableColumn id="8" name="Mesures de sécurisation"/>
    <tableColumn id="9" name="Evaluation"/>
    <tableColumn id="10" name="Plan d'action"/>
    <tableColumn id="11" name="Commentaire"/>
    <tableColumn id="12" name="Gravité2"/>
    <tableColumn id="13" name="Vraisemblance/Probabilité3"/>
  </tableColumns>
</table>
</file>

<file path=xl/tables/table4.xml><?xml version="1.0" encoding="utf-8"?>
<table xmlns="http://schemas.openxmlformats.org/spreadsheetml/2006/main" id="4" name="Tableau245" displayName="Tableau245" ref="A30:M31" headerRowCount="1" totalsRowCount="0" totalsRowShown="0">
  <autoFilter ref="A30:M31"/>
  <tableColumns count="13">
    <tableColumn id="1" name="Identifiant"/>
    <tableColumn id="2" name="Conséquence :Impact potentiel"/>
    <tableColumn id="3" name="Comment : Nature de la menace"/>
    <tableColumn id="4" name="Qui : Source du risque"/>
    <tableColumn id="5" name="Gravité"/>
    <tableColumn id="6" name="Vraisemblance/Probabilité"/>
    <tableColumn id="7" name="Criticité"/>
    <tableColumn id="8" name="Mesures de sécurisation"/>
    <tableColumn id="9" name="Evaluation"/>
    <tableColumn id="10" name="Plan d'action"/>
    <tableColumn id="11" name="Commentaire"/>
    <tableColumn id="12" name="Gravité2"/>
    <tableColumn id="13" name="Vraisemblance/Probabilité3"/>
  </tableColumns>
</tabl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11.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table" Target="../tables/table1.xml"/>
</Relationships>
</file>

<file path=xl/worksheets/_rels/sheet8.xml.rels><?xml version="1.0" encoding="UTF-8"?>
<Relationships xmlns="http://schemas.openxmlformats.org/package/2006/relationships"><Relationship Id="rId1" Type="http://schemas.openxmlformats.org/officeDocument/2006/relationships/table" Target="../tables/table2.xml"/><Relationship Id="rId2" Type="http://schemas.openxmlformats.org/officeDocument/2006/relationships/table" Target="../tables/table3.xml"/><Relationship Id="rId3" Type="http://schemas.openxmlformats.org/officeDocument/2006/relationships/table" Target="../tables/table4.x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I47"/>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D8" activeCellId="1" sqref="C4:C20 D8"/>
    </sheetView>
  </sheetViews>
  <sheetFormatPr defaultRowHeight="15" zeroHeight="false" outlineLevelRow="0" outlineLevelCol="0"/>
  <cols>
    <col collapsed="false" customWidth="true" hidden="false" outlineLevel="0" max="1" min="1" style="0" width="31.57"/>
    <col collapsed="false" customWidth="true" hidden="false" outlineLevel="0" max="2" min="2" style="0" width="50.14"/>
    <col collapsed="false" customWidth="true" hidden="false" outlineLevel="0" max="3" min="3" style="0" width="17.14"/>
    <col collapsed="false" customWidth="true" hidden="false" outlineLevel="0" max="4" min="4" style="0" width="22.85"/>
    <col collapsed="false" customWidth="true" hidden="false" outlineLevel="0" max="5" min="5" style="0" width="10.53"/>
    <col collapsed="false" customWidth="true" hidden="false" outlineLevel="0" max="6" min="6" style="0" width="31.86"/>
    <col collapsed="false" customWidth="true" hidden="false" outlineLevel="0" max="8" min="7" style="0" width="10.53"/>
    <col collapsed="false" customWidth="true" hidden="false" outlineLevel="0" max="9" min="9" style="0" width="27.85"/>
    <col collapsed="false" customWidth="true" hidden="false" outlineLevel="0" max="1025" min="10" style="0" width="10.53"/>
  </cols>
  <sheetData>
    <row r="1" customFormat="false" ht="36" hidden="false" customHeight="true" outlineLevel="0" collapsed="false">
      <c r="A1" s="1" t="s">
        <v>0</v>
      </c>
      <c r="B1" s="1"/>
      <c r="C1" s="1"/>
      <c r="D1" s="1"/>
      <c r="E1" s="1"/>
      <c r="F1" s="1"/>
      <c r="G1" s="1"/>
      <c r="H1" s="1"/>
      <c r="I1" s="1"/>
    </row>
    <row r="2" customFormat="false" ht="27.75" hidden="false" customHeight="true" outlineLevel="0" collapsed="false">
      <c r="A2" s="2" t="s">
        <v>1</v>
      </c>
      <c r="B2" s="2"/>
      <c r="C2" s="2"/>
      <c r="D2" s="2"/>
      <c r="E2" s="2"/>
      <c r="F2" s="2"/>
      <c r="G2" s="2"/>
      <c r="H2" s="2"/>
      <c r="I2" s="2"/>
    </row>
    <row r="4" customFormat="false" ht="15.75" hidden="false" customHeight="false" outlineLevel="0" collapsed="false"/>
    <row r="5" customFormat="false" ht="49.5" hidden="false" customHeight="true" outlineLevel="0" collapsed="false">
      <c r="A5" s="3" t="s">
        <v>2</v>
      </c>
      <c r="B5" s="3"/>
      <c r="C5" s="4"/>
      <c r="D5" s="5" t="s">
        <v>3</v>
      </c>
      <c r="E5" s="5"/>
      <c r="F5" s="5"/>
      <c r="G5" s="5"/>
      <c r="H5" s="5"/>
    </row>
    <row r="6" customFormat="false" ht="36" hidden="false" customHeight="true" outlineLevel="0" collapsed="false">
      <c r="A6" s="6" t="s">
        <v>4</v>
      </c>
      <c r="B6" s="7" t="s">
        <v>5</v>
      </c>
      <c r="D6" s="8" t="s">
        <v>6</v>
      </c>
      <c r="E6" s="8"/>
      <c r="F6" s="9" t="s">
        <v>7</v>
      </c>
      <c r="G6" s="9"/>
      <c r="H6" s="9"/>
      <c r="I6" s="10"/>
    </row>
    <row r="7" customFormat="false" ht="36" hidden="false" customHeight="true" outlineLevel="0" collapsed="false">
      <c r="A7" s="6"/>
      <c r="B7" s="7"/>
      <c r="D7" s="8" t="s">
        <v>8</v>
      </c>
      <c r="E7" s="8"/>
      <c r="F7" s="9" t="s">
        <v>9</v>
      </c>
      <c r="G7" s="9"/>
      <c r="H7" s="9"/>
      <c r="I7" s="10"/>
    </row>
    <row r="8" customFormat="false" ht="36" hidden="false" customHeight="true" outlineLevel="0" collapsed="false">
      <c r="A8" s="6" t="s">
        <v>10</v>
      </c>
      <c r="B8" s="11" t="s">
        <v>11</v>
      </c>
      <c r="D8" s="8" t="s">
        <v>12</v>
      </c>
      <c r="E8" s="8"/>
      <c r="F8" s="9" t="s">
        <v>13</v>
      </c>
      <c r="G8" s="9"/>
      <c r="H8" s="9"/>
      <c r="I8" s="10"/>
    </row>
    <row r="10" customFormat="false" ht="23.25" hidden="false" customHeight="true" outlineLevel="0" collapsed="false">
      <c r="A10" s="12"/>
      <c r="B10" s="13" t="s">
        <v>14</v>
      </c>
      <c r="C10" s="13"/>
      <c r="D10" s="14" t="s">
        <v>15</v>
      </c>
      <c r="E10" s="14"/>
      <c r="F10" s="14"/>
      <c r="G10" s="14"/>
      <c r="H10" s="14"/>
      <c r="I10" s="12"/>
    </row>
    <row r="11" customFormat="false" ht="23.25" hidden="false" customHeight="true" outlineLevel="0" collapsed="false">
      <c r="A11" s="12"/>
      <c r="B11" s="13"/>
      <c r="C11" s="13"/>
      <c r="D11" s="14" t="s">
        <v>16</v>
      </c>
      <c r="E11" s="14"/>
      <c r="F11" s="14"/>
      <c r="G11" s="14"/>
      <c r="H11" s="14"/>
      <c r="I11" s="12"/>
    </row>
    <row r="12" customFormat="false" ht="27" hidden="false" customHeight="true" outlineLevel="0" collapsed="false">
      <c r="A12" s="15"/>
      <c r="B12" s="13"/>
      <c r="C12" s="13"/>
      <c r="D12" s="14" t="s">
        <v>17</v>
      </c>
      <c r="E12" s="14"/>
      <c r="F12" s="14"/>
      <c r="G12" s="14"/>
      <c r="H12" s="14"/>
      <c r="I12" s="12"/>
    </row>
    <row r="21" customFormat="false" ht="181.5" hidden="false" customHeight="true" outlineLevel="0" collapsed="false"/>
    <row r="22" customFormat="false" ht="20.25" hidden="false" customHeight="false" outlineLevel="0" collapsed="false">
      <c r="A22" s="16" t="s">
        <v>18</v>
      </c>
    </row>
    <row r="23" customFormat="false" ht="15.75" hidden="false" customHeight="false" outlineLevel="0" collapsed="false">
      <c r="A23" s="17" t="s">
        <v>19</v>
      </c>
      <c r="B23" s="17" t="s">
        <v>20</v>
      </c>
      <c r="C23" s="17" t="s">
        <v>21</v>
      </c>
      <c r="D23" s="17" t="s">
        <v>22</v>
      </c>
      <c r="E23" s="17" t="s">
        <v>23</v>
      </c>
      <c r="F23" s="18" t="s">
        <v>24</v>
      </c>
      <c r="G23" s="18" t="s">
        <v>25</v>
      </c>
      <c r="H23" s="18"/>
      <c r="I23" s="18" t="s">
        <v>26</v>
      </c>
    </row>
    <row r="24" customFormat="false" ht="15" hidden="false" customHeight="false" outlineLevel="0" collapsed="false">
      <c r="A24" s="19" t="s">
        <v>27</v>
      </c>
      <c r="B24" s="0" t="s">
        <v>28</v>
      </c>
      <c r="C24" s="20" t="s">
        <v>29</v>
      </c>
      <c r="D24" s="20" t="s">
        <v>30</v>
      </c>
      <c r="E24" s="0" t="s">
        <v>31</v>
      </c>
      <c r="F24" s="21" t="s">
        <v>32</v>
      </c>
      <c r="G24" s="21" t="s">
        <v>33</v>
      </c>
      <c r="H24" s="21"/>
      <c r="I24" s="0" t="s">
        <v>34</v>
      </c>
    </row>
    <row r="25" customFormat="false" ht="15" hidden="false" customHeight="false" outlineLevel="0" collapsed="false">
      <c r="A25" s="19" t="s">
        <v>35</v>
      </c>
      <c r="B25" s="0" t="s">
        <v>36</v>
      </c>
      <c r="C25" s="22" t="s">
        <v>37</v>
      </c>
      <c r="D25" s="22" t="s">
        <v>37</v>
      </c>
      <c r="E25" s="0" t="s">
        <v>38</v>
      </c>
      <c r="F25" s="21" t="s">
        <v>39</v>
      </c>
      <c r="G25" s="21" t="s">
        <v>40</v>
      </c>
      <c r="H25" s="21"/>
      <c r="I25" s="0" t="s">
        <v>41</v>
      </c>
    </row>
    <row r="26" customFormat="false" ht="15" hidden="false" customHeight="false" outlineLevel="0" collapsed="false">
      <c r="A26" s="19" t="s">
        <v>42</v>
      </c>
      <c r="B26" s="0" t="s">
        <v>43</v>
      </c>
      <c r="C26" s="23" t="s">
        <v>44</v>
      </c>
      <c r="D26" s="23" t="s">
        <v>44</v>
      </c>
      <c r="F26" s="21" t="s">
        <v>45</v>
      </c>
      <c r="G26" s="21" t="s">
        <v>46</v>
      </c>
      <c r="H26" s="21"/>
      <c r="I26" s="0" t="s">
        <v>47</v>
      </c>
    </row>
    <row r="27" customFormat="false" ht="15" hidden="false" customHeight="false" outlineLevel="0" collapsed="false">
      <c r="B27" s="0" t="s">
        <v>48</v>
      </c>
      <c r="C27" s="24" t="s">
        <v>49</v>
      </c>
      <c r="D27" s="24" t="s">
        <v>49</v>
      </c>
      <c r="F27" s="21" t="s">
        <v>50</v>
      </c>
      <c r="G27" s="21" t="s">
        <v>51</v>
      </c>
      <c r="H27" s="21"/>
    </row>
    <row r="28" customFormat="false" ht="15" hidden="false" customHeight="false" outlineLevel="0" collapsed="false">
      <c r="B28" s="0" t="s">
        <v>52</v>
      </c>
      <c r="F28" s="21" t="s">
        <v>53</v>
      </c>
      <c r="G28" s="21" t="s">
        <v>54</v>
      </c>
      <c r="H28" s="21"/>
    </row>
    <row r="29" customFormat="false" ht="15" hidden="false" customHeight="false" outlineLevel="0" collapsed="false">
      <c r="B29" s="0" t="s">
        <v>55</v>
      </c>
      <c r="G29" s="0" t="s">
        <v>56</v>
      </c>
    </row>
    <row r="30" customFormat="false" ht="15" hidden="false" customHeight="false" outlineLevel="0" collapsed="false">
      <c r="B30" s="0" t="s">
        <v>57</v>
      </c>
    </row>
    <row r="31" customFormat="false" ht="15" hidden="false" customHeight="false" outlineLevel="0" collapsed="false">
      <c r="B31" s="0" t="s">
        <v>58</v>
      </c>
    </row>
    <row r="32" customFormat="false" ht="15" hidden="false" customHeight="false" outlineLevel="0" collapsed="false">
      <c r="B32" s="0" t="s">
        <v>59</v>
      </c>
    </row>
    <row r="33" customFormat="false" ht="15" hidden="false" customHeight="false" outlineLevel="0" collapsed="false">
      <c r="B33" s="0" t="s">
        <v>60</v>
      </c>
    </row>
    <row r="34" customFormat="false" ht="15" hidden="false" customHeight="false" outlineLevel="0" collapsed="false">
      <c r="B34" s="0" t="s">
        <v>61</v>
      </c>
    </row>
    <row r="35" customFormat="false" ht="15" hidden="false" customHeight="false" outlineLevel="0" collapsed="false">
      <c r="B35" s="0" t="s">
        <v>62</v>
      </c>
    </row>
    <row r="36" customFormat="false" ht="15" hidden="false" customHeight="false" outlineLevel="0" collapsed="false">
      <c r="B36" s="0" t="s">
        <v>63</v>
      </c>
    </row>
    <row r="37" customFormat="false" ht="15" hidden="false" customHeight="false" outlineLevel="0" collapsed="false">
      <c r="B37" s="0" t="s">
        <v>64</v>
      </c>
    </row>
    <row r="38" customFormat="false" ht="15" hidden="false" customHeight="false" outlineLevel="0" collapsed="false">
      <c r="B38" s="0" t="s">
        <v>65</v>
      </c>
    </row>
    <row r="39" customFormat="false" ht="15" hidden="false" customHeight="false" outlineLevel="0" collapsed="false">
      <c r="B39" s="0" t="s">
        <v>66</v>
      </c>
    </row>
    <row r="40" customFormat="false" ht="15" hidden="false" customHeight="false" outlineLevel="0" collapsed="false">
      <c r="B40" s="0" t="s">
        <v>67</v>
      </c>
    </row>
    <row r="41" customFormat="false" ht="15" hidden="false" customHeight="false" outlineLevel="0" collapsed="false">
      <c r="B41" s="0" t="s">
        <v>68</v>
      </c>
    </row>
    <row r="42" customFormat="false" ht="15" hidden="false" customHeight="false" outlineLevel="0" collapsed="false">
      <c r="B42" s="0" t="s">
        <v>69</v>
      </c>
    </row>
    <row r="43" customFormat="false" ht="15" hidden="false" customHeight="false" outlineLevel="0" collapsed="false">
      <c r="B43" s="0" t="s">
        <v>70</v>
      </c>
    </row>
    <row r="44" customFormat="false" ht="15" hidden="false" customHeight="false" outlineLevel="0" collapsed="false">
      <c r="B44" s="0" t="s">
        <v>71</v>
      </c>
    </row>
    <row r="45" customFormat="false" ht="15" hidden="false" customHeight="false" outlineLevel="0" collapsed="false">
      <c r="B45" s="0" t="s">
        <v>72</v>
      </c>
    </row>
    <row r="46" customFormat="false" ht="15" hidden="false" customHeight="false" outlineLevel="0" collapsed="false">
      <c r="B46" s="0" t="s">
        <v>73</v>
      </c>
    </row>
    <row r="47" customFormat="false" ht="15" hidden="false" customHeight="false" outlineLevel="0" collapsed="false">
      <c r="B47" s="0" t="s">
        <v>74</v>
      </c>
    </row>
  </sheetData>
  <mergeCells count="16">
    <mergeCell ref="A1:I1"/>
    <mergeCell ref="A2:I2"/>
    <mergeCell ref="A5:B5"/>
    <mergeCell ref="D5:H5"/>
    <mergeCell ref="A6:A7"/>
    <mergeCell ref="B6:B7"/>
    <mergeCell ref="D6:E6"/>
    <mergeCell ref="F6:H6"/>
    <mergeCell ref="D7:E7"/>
    <mergeCell ref="F7:H7"/>
    <mergeCell ref="D8:E8"/>
    <mergeCell ref="F8:H8"/>
    <mergeCell ref="B10:C12"/>
    <mergeCell ref="D10:H10"/>
    <mergeCell ref="D11:H11"/>
    <mergeCell ref="D12:H12"/>
  </mergeCells>
  <conditionalFormatting sqref="A24">
    <cfRule type="cellIs" priority="2" operator="equal" aboveAverage="0" equalAverage="0" bottom="0" percent="0" rank="0" text="" dxfId="0">
      <formula>$A$24</formula>
    </cfRule>
  </conditionalFormatting>
  <conditionalFormatting sqref="A25">
    <cfRule type="cellIs" priority="3" operator="equal" aboveAverage="0" equalAverage="0" bottom="0" percent="0" rank="0" text="" dxfId="1">
      <formula>$A$25</formula>
    </cfRule>
  </conditionalFormatting>
  <conditionalFormatting sqref="A26">
    <cfRule type="cellIs" priority="4" operator="equal" aboveAverage="0" equalAverage="0" bottom="0" percent="0" rank="0" text="" dxfId="1">
      <formula>$A$26</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10.xml><?xml version="1.0" encoding="utf-8"?>
<worksheet xmlns="http://schemas.openxmlformats.org/spreadsheetml/2006/main" xmlns:r="http://schemas.openxmlformats.org/officeDocument/2006/relationships">
  <sheetPr filterMode="false">
    <tabColor rgb="FF4F81BD"/>
    <pageSetUpPr fitToPage="true"/>
  </sheetPr>
  <dimension ref="A1:F58"/>
  <sheetViews>
    <sheetView showFormulas="false" showGridLines="true" showRowColHeaders="true" showZeros="true" rightToLeft="false" tabSelected="true" showOutlineSymbols="true" defaultGridColor="true" view="normal" topLeftCell="A50" colorId="64" zoomScale="100" zoomScaleNormal="100" zoomScalePageLayoutView="100" workbookViewId="0">
      <selection pane="topLeft" activeCell="B30" activeCellId="1" sqref="C4:C20 B30"/>
    </sheetView>
  </sheetViews>
  <sheetFormatPr defaultRowHeight="15" zeroHeight="false" outlineLevelRow="0" outlineLevelCol="0"/>
  <cols>
    <col collapsed="false" customWidth="true" hidden="false" outlineLevel="0" max="1" min="1" style="0" width="19.57"/>
    <col collapsed="false" customWidth="true" hidden="false" outlineLevel="0" max="2" min="2" style="0" width="117"/>
    <col collapsed="false" customWidth="true" hidden="false" outlineLevel="0" max="3" min="3" style="0" width="14.71"/>
    <col collapsed="false" customWidth="true" hidden="false" outlineLevel="0" max="1025" min="4" style="0" width="10.53"/>
  </cols>
  <sheetData>
    <row r="1" customFormat="false" ht="36" hidden="false" customHeight="true" outlineLevel="0" collapsed="false">
      <c r="B1" s="25" t="s">
        <v>211</v>
      </c>
      <c r="C1" s="25"/>
      <c r="D1" s="25"/>
      <c r="E1" s="25"/>
      <c r="F1" s="25"/>
    </row>
    <row r="2" customFormat="false" ht="22.5" hidden="false" customHeight="false" outlineLevel="0" collapsed="false">
      <c r="A2" s="111"/>
      <c r="B2" s="112" t="s">
        <v>77</v>
      </c>
      <c r="C2" s="112" t="s">
        <v>210</v>
      </c>
      <c r="D2" s="64"/>
      <c r="E2" s="64"/>
      <c r="F2" s="64"/>
    </row>
    <row r="3" customFormat="false" ht="22.5" hidden="false" customHeight="false" outlineLevel="0" collapsed="false">
      <c r="A3" s="113" t="str">
        <f aca="false">Contexte!A1</f>
        <v>Contexte</v>
      </c>
      <c r="B3" s="114"/>
      <c r="C3" s="115" t="str">
        <f aca="false">Contexte!L10</f>
        <v>Acceptable</v>
      </c>
      <c r="D3" s="64"/>
      <c r="E3" s="64"/>
      <c r="F3" s="64"/>
    </row>
    <row r="4" customFormat="false" ht="22.5" hidden="false" customHeight="false" outlineLevel="0" collapsed="false">
      <c r="A4" s="113"/>
      <c r="B4" s="114"/>
      <c r="C4" s="115"/>
      <c r="D4" s="64"/>
      <c r="E4" s="64"/>
      <c r="F4" s="64"/>
    </row>
    <row r="5" customFormat="false" ht="15" hidden="false" customHeight="false" outlineLevel="0" collapsed="false">
      <c r="A5" s="116" t="s">
        <v>267</v>
      </c>
      <c r="B5" s="114"/>
      <c r="C5" s="115"/>
    </row>
    <row r="6" customFormat="false" ht="15" hidden="false" customHeight="false" outlineLevel="0" collapsed="false">
      <c r="A6" s="116"/>
      <c r="B6" s="114"/>
      <c r="C6" s="115"/>
    </row>
    <row r="7" customFormat="false" ht="15" hidden="false" customHeight="false" outlineLevel="0" collapsed="false">
      <c r="A7" s="116"/>
      <c r="B7" s="114" t="str">
        <f aca="false">'Principes fondamentaux'!A20</f>
        <v>Évaluation de l'information des personnes:</v>
      </c>
      <c r="C7" s="115"/>
    </row>
    <row r="8" customFormat="false" ht="15" hidden="false" customHeight="false" outlineLevel="0" collapsed="false">
      <c r="A8" s="116"/>
      <c r="B8" s="114" t="str">
        <f aca="false">'Principes fondamentaux'!A31</f>
        <v>Évaluation de l'exercice des droits:</v>
      </c>
      <c r="C8" s="115"/>
    </row>
    <row r="9" customFormat="false" ht="15" hidden="false" customHeight="false" outlineLevel="0" collapsed="false">
      <c r="A9" s="116"/>
      <c r="B9" s="114" t="str">
        <f aca="false">'Principes fondamentaux'!A40</f>
        <v>Évaluation  sur les transferts des données:</v>
      </c>
      <c r="C9" s="115"/>
    </row>
    <row r="10" customFormat="false" ht="15" hidden="false" customHeight="false" outlineLevel="0" collapsed="false">
      <c r="A10" s="116" t="s">
        <v>268</v>
      </c>
      <c r="B10" s="111" t="n">
        <f aca="false">Mesures!B4</f>
        <v>0</v>
      </c>
      <c r="C10" s="115"/>
    </row>
    <row r="11" customFormat="false" ht="15" hidden="false" customHeight="false" outlineLevel="0" collapsed="false">
      <c r="A11" s="116"/>
      <c r="B11" s="111" t="n">
        <f aca="false">Mesures!B5</f>
        <v>0</v>
      </c>
      <c r="C11" s="115"/>
    </row>
    <row r="12" customFormat="false" ht="15" hidden="false" customHeight="false" outlineLevel="0" collapsed="false">
      <c r="A12" s="116"/>
      <c r="B12" s="111" t="n">
        <f aca="false">Mesures!B6</f>
        <v>0</v>
      </c>
      <c r="C12" s="115"/>
    </row>
    <row r="13" customFormat="false" ht="15" hidden="false" customHeight="false" outlineLevel="0" collapsed="false">
      <c r="A13" s="116"/>
      <c r="B13" s="111" t="str">
        <f aca="false">Mesures!B7</f>
        <v>Contrôle d’accès physique</v>
      </c>
      <c r="C13" s="115"/>
    </row>
    <row r="14" customFormat="false" ht="15" hidden="false" customHeight="false" outlineLevel="0" collapsed="false">
      <c r="A14" s="116"/>
      <c r="B14" s="111" t="str">
        <f aca="false">Mesures!B8</f>
        <v>Traçabilité</v>
      </c>
      <c r="C14" s="115"/>
    </row>
    <row r="15" customFormat="false" ht="15" hidden="false" customHeight="false" outlineLevel="0" collapsed="false">
      <c r="A15" s="116"/>
      <c r="B15" s="111" t="str">
        <f aca="false">Mesures!B9</f>
        <v>Organisation</v>
      </c>
      <c r="C15" s="115"/>
    </row>
    <row r="16" customFormat="false" ht="15" hidden="false" customHeight="false" outlineLevel="0" collapsed="false">
      <c r="A16" s="116"/>
      <c r="B16" s="111" t="str">
        <f aca="false">Mesures!B10</f>
        <v>Traçabilité</v>
      </c>
      <c r="C16" s="115"/>
    </row>
    <row r="17" customFormat="false" ht="15" hidden="false" customHeight="false" outlineLevel="0" collapsed="false">
      <c r="A17" s="116"/>
      <c r="B17" s="111" t="str">
        <f aca="false">Mesures!B11</f>
        <v>Organisation</v>
      </c>
      <c r="C17" s="115"/>
    </row>
    <row r="18" customFormat="false" ht="15" hidden="false" customHeight="false" outlineLevel="0" collapsed="false">
      <c r="A18" s="116"/>
      <c r="B18" s="111" t="str">
        <f aca="false">Mesures!B12</f>
        <v>Organisation</v>
      </c>
      <c r="C18" s="115"/>
    </row>
    <row r="19" customFormat="false" ht="15" hidden="false" customHeight="false" outlineLevel="0" collapsed="false">
      <c r="A19" s="116"/>
      <c r="B19" s="111" t="str">
        <f aca="false">Mesures!B13</f>
        <v>Organisation</v>
      </c>
      <c r="C19" s="115"/>
    </row>
    <row r="20" customFormat="false" ht="15" hidden="false" customHeight="false" outlineLevel="0" collapsed="false">
      <c r="A20" s="116"/>
      <c r="B20" s="111" t="str">
        <f aca="false">Mesures!B14</f>
        <v>Organisation</v>
      </c>
      <c r="C20" s="115"/>
    </row>
    <row r="21" customFormat="false" ht="15" hidden="false" customHeight="false" outlineLevel="0" collapsed="false">
      <c r="A21" s="116"/>
      <c r="B21" s="111" t="n">
        <f aca="false">Mesures!B15</f>
        <v>0</v>
      </c>
      <c r="C21" s="115" t="n">
        <f aca="false">Mesures!D15</f>
        <v>0</v>
      </c>
    </row>
    <row r="22" customFormat="false" ht="15" hidden="false" customHeight="false" outlineLevel="0" collapsed="false">
      <c r="A22" s="116"/>
      <c r="B22" s="111" t="n">
        <f aca="false">Mesures!B16</f>
        <v>0</v>
      </c>
      <c r="C22" s="115" t="n">
        <f aca="false">Mesures!D16</f>
        <v>0</v>
      </c>
    </row>
    <row r="23" customFormat="false" ht="15" hidden="false" customHeight="false" outlineLevel="0" collapsed="false">
      <c r="A23" s="116"/>
      <c r="B23" s="111" t="n">
        <f aca="false">Mesures!B17</f>
        <v>0</v>
      </c>
      <c r="C23" s="115" t="n">
        <f aca="false">Mesures!D17</f>
        <v>0</v>
      </c>
    </row>
    <row r="24" customFormat="false" ht="15" hidden="false" customHeight="false" outlineLevel="0" collapsed="false">
      <c r="A24" s="116"/>
      <c r="B24" s="111" t="n">
        <f aca="false">Mesures!B18</f>
        <v>0</v>
      </c>
      <c r="C24" s="115" t="n">
        <f aca="false">Mesures!D18</f>
        <v>0</v>
      </c>
    </row>
    <row r="25" customFormat="false" ht="15" hidden="false" customHeight="false" outlineLevel="0" collapsed="false">
      <c r="A25" s="116"/>
      <c r="B25" s="111" t="n">
        <f aca="false">Mesures!B19</f>
        <v>0</v>
      </c>
      <c r="C25" s="115" t="n">
        <f aca="false">Mesures!D19</f>
        <v>0</v>
      </c>
    </row>
    <row r="26" customFormat="false" ht="15" hidden="false" customHeight="false" outlineLevel="0" collapsed="false">
      <c r="A26" s="116"/>
      <c r="B26" s="111" t="n">
        <f aca="false">Mesures!B20</f>
        <v>0</v>
      </c>
      <c r="C26" s="115" t="n">
        <f aca="false">Mesures!D20</f>
        <v>0</v>
      </c>
    </row>
    <row r="27" customFormat="false" ht="15" hidden="false" customHeight="false" outlineLevel="0" collapsed="false">
      <c r="A27" s="116"/>
      <c r="B27" s="111" t="n">
        <f aca="false">Mesures!B21</f>
        <v>0</v>
      </c>
      <c r="C27" s="115" t="n">
        <f aca="false">Mesures!D21</f>
        <v>0</v>
      </c>
    </row>
    <row r="28" customFormat="false" ht="15" hidden="false" customHeight="false" outlineLevel="0" collapsed="false">
      <c r="A28" s="116"/>
      <c r="B28" s="111" t="n">
        <f aca="false">Mesures!B22</f>
        <v>0</v>
      </c>
      <c r="C28" s="115" t="n">
        <f aca="false">Mesures!D22</f>
        <v>0</v>
      </c>
    </row>
    <row r="29" customFormat="false" ht="15" hidden="false" customHeight="false" outlineLevel="0" collapsed="false">
      <c r="A29" s="116"/>
      <c r="B29" s="111" t="n">
        <f aca="false">Mesures!B23</f>
        <v>0</v>
      </c>
      <c r="C29" s="115" t="n">
        <f aca="false">Mesures!D23</f>
        <v>0</v>
      </c>
    </row>
    <row r="30" customFormat="false" ht="15" hidden="false" customHeight="true" outlineLevel="0" collapsed="false">
      <c r="A30" s="117" t="s">
        <v>269</v>
      </c>
      <c r="B30" s="111" t="str">
        <f aca="false">CONCATENATE(Risques!A19," : ",Risques!B19)</f>
        <v>Iaid-001 : Impact 1</v>
      </c>
      <c r="C30" s="115" t="str">
        <f aca="false">Risques!I19</f>
        <v>Acceptable</v>
      </c>
    </row>
    <row r="31" customFormat="false" ht="15" hidden="false" customHeight="false" outlineLevel="0" collapsed="false">
      <c r="A31" s="117"/>
      <c r="B31" s="111" t="e">
        <f aca="false">CONCATENATE(risques!#ref!," : ",risques!#ref!)</f>
        <v>#NAME?</v>
      </c>
      <c r="C31" s="115" t="e">
        <f aca="false">risques!#ref!</f>
        <v>#NAME?</v>
      </c>
    </row>
    <row r="32" customFormat="false" ht="15" hidden="false" customHeight="false" outlineLevel="0" collapsed="false">
      <c r="A32" s="117"/>
      <c r="B32" s="111" t="str">
        <f aca="false">CONCATENATE(Risques!A20," : ",Risques!B20)</f>
        <v>Iaid-003 : Impact 3</v>
      </c>
      <c r="C32" s="115" t="e">
        <f aca="false">risques!#ref!</f>
        <v>#NAME?</v>
      </c>
    </row>
    <row r="33" customFormat="false" ht="15" hidden="false" customHeight="false" outlineLevel="0" collapsed="false">
      <c r="A33" s="117"/>
      <c r="B33" s="111" t="e">
        <f aca="false">CONCATENATE(risques!#ref!," : ",risques!#ref!)</f>
        <v>#NAME?</v>
      </c>
      <c r="C33" s="115" t="e">
        <f aca="false">risques!#ref!</f>
        <v>#NAME?</v>
      </c>
    </row>
    <row r="34" customFormat="false" ht="15" hidden="false" customHeight="false" outlineLevel="0" collapsed="false">
      <c r="A34" s="117"/>
      <c r="B34" s="111" t="e">
        <f aca="false">CONCATENATE(risques!#ref!," : ",risques!#ref!)</f>
        <v>#NAME?</v>
      </c>
      <c r="C34" s="115" t="n">
        <f aca="false">Risques!I22</f>
        <v>0</v>
      </c>
    </row>
    <row r="35" customFormat="false" ht="15" hidden="false" customHeight="true" outlineLevel="0" collapsed="false">
      <c r="A35" s="117" t="s">
        <v>270</v>
      </c>
      <c r="B35" s="111" t="str">
        <f aca="false">CONCATENATE(Risques!A25," : ",Risques!B25)</f>
        <v>Imdd-001 : Impact 6</v>
      </c>
      <c r="C35" s="115" t="str">
        <f aca="false">Risques!I25</f>
        <v>Acceptable</v>
      </c>
    </row>
    <row r="36" customFormat="false" ht="15" hidden="false" customHeight="false" outlineLevel="0" collapsed="false">
      <c r="A36" s="117"/>
      <c r="B36" s="111" t="e">
        <f aca="false">CONCATENATE(risques!#ref!," : ",risques!#ref!)</f>
        <v>#NAME?</v>
      </c>
      <c r="C36" s="115" t="e">
        <f aca="false">risques!#ref!</f>
        <v>#NAME?</v>
      </c>
    </row>
    <row r="37" customFormat="false" ht="15" hidden="false" customHeight="false" outlineLevel="0" collapsed="false">
      <c r="A37" s="117"/>
      <c r="B37" s="111" t="str">
        <f aca="false">CONCATENATE(Risques!A26," : ",Risques!B26)</f>
        <v>Imdd-003 : Impact 8</v>
      </c>
      <c r="C37" s="115" t="str">
        <f aca="false">Risques!I26</f>
        <v>Acceptable</v>
      </c>
    </row>
    <row r="38" customFormat="false" ht="15" hidden="false" customHeight="false" outlineLevel="0" collapsed="false">
      <c r="A38" s="117"/>
      <c r="B38" s="111" t="e">
        <f aca="false">CONCATENATE(risques!#ref!," : ",risques!#ref!)</f>
        <v>#NAME?</v>
      </c>
      <c r="C38" s="115" t="e">
        <f aca="false">risques!#ref!</f>
        <v>#NAME?</v>
      </c>
    </row>
    <row r="39" customFormat="false" ht="15" hidden="false" customHeight="false" outlineLevel="0" collapsed="false">
      <c r="A39" s="117"/>
      <c r="B39" s="111" t="str">
        <f aca="false">CONCATENATE(Risques!A28," : ",Risques!B28)</f>
        <v>Imdd-005 :</v>
      </c>
      <c r="C39" s="115" t="n">
        <f aca="false">Risques!I28</f>
        <v>0</v>
      </c>
    </row>
    <row r="40" customFormat="false" ht="15" hidden="false" customHeight="true" outlineLevel="0" collapsed="false">
      <c r="A40" s="118" t="s">
        <v>271</v>
      </c>
      <c r="B40" s="111" t="e">
        <f aca="false">CONCATENATE(risques!#ref!," : ",risques!#ref!)</f>
        <v>#NAME?</v>
      </c>
      <c r="C40" s="115" t="e">
        <f aca="false">risques!#ref!</f>
        <v>#NAME?</v>
      </c>
    </row>
    <row r="41" customFormat="false" ht="15" hidden="false" customHeight="false" outlineLevel="0" collapsed="false">
      <c r="A41" s="118"/>
      <c r="B41" s="111" t="str">
        <f aca="false">CONCATENATE(Risques!A31," : ",Risques!B31)</f>
        <v>Idd-002 : Impact 12</v>
      </c>
      <c r="C41" s="115" t="str">
        <f aca="false">Risques!I31</f>
        <v>Acceptable</v>
      </c>
    </row>
    <row r="42" customFormat="false" ht="15" hidden="false" customHeight="false" outlineLevel="0" collapsed="false">
      <c r="A42" s="118"/>
      <c r="B42" s="111" t="e">
        <f aca="false">CONCATENATE(risques!#ref!," : ",risques!#ref!)</f>
        <v>#NAME?</v>
      </c>
      <c r="C42" s="115" t="e">
        <f aca="false">risques!#ref!</f>
        <v>#NAME?</v>
      </c>
    </row>
    <row r="43" customFormat="false" ht="15" hidden="false" customHeight="false" outlineLevel="0" collapsed="false">
      <c r="A43" s="118"/>
      <c r="B43" s="111" t="e">
        <f aca="false">CONCATENATE(risques!#ref!," : ",risques!#ref!)</f>
        <v>#NAME?</v>
      </c>
      <c r="C43" s="115" t="e">
        <f aca="false">risques!#ref!</f>
        <v>#NAME?</v>
      </c>
    </row>
    <row r="44" customFormat="false" ht="15" hidden="false" customHeight="false" outlineLevel="0" collapsed="false">
      <c r="A44" s="118"/>
      <c r="B44" s="111" t="e">
        <f aca="false">CONCATENATE(risques!#ref!," : ",risques!#ref!)</f>
        <v>#NAME?</v>
      </c>
      <c r="C44" s="115" t="e">
        <f aca="false">risques!#ref!</f>
        <v>#NAME?</v>
      </c>
    </row>
    <row r="46" customFormat="false" ht="22.5" hidden="false" customHeight="false" outlineLevel="0" collapsed="false">
      <c r="A46" s="25" t="s">
        <v>272</v>
      </c>
      <c r="B46" s="25"/>
      <c r="C46" s="25"/>
    </row>
    <row r="47" customFormat="false" ht="15.75" hidden="false" customHeight="false" outlineLevel="0" collapsed="false">
      <c r="A47" s="119" t="str">
        <f aca="false">'Principes fondamentaux'!A2:B2</f>
        <v>Proportionnalité et nécessité</v>
      </c>
      <c r="B47" s="119"/>
      <c r="C47" s="119"/>
      <c r="D47" s="119"/>
      <c r="E47" s="119"/>
      <c r="F47" s="119"/>
    </row>
    <row r="48" customFormat="false" ht="15" hidden="false" customHeight="false" outlineLevel="0" collapsed="false">
      <c r="A48" s="120" t="str">
        <f aca="false">'Principes fondamentaux'!A3</f>
        <v>Les finalités du traitement sont-elles déterminées, explicites et légitimes ? (veuillez décrire les motivations de la mise en œuvre du traitement)</v>
      </c>
      <c r="B48" s="120"/>
      <c r="C48" s="121" t="str">
        <f aca="false">'Principes fondamentaux'!A5</f>
        <v>Évaluation de la finalité:</v>
      </c>
      <c r="D48" s="121"/>
      <c r="E48" s="121"/>
      <c r="F48" s="121"/>
    </row>
    <row r="49" customFormat="false" ht="45" hidden="false" customHeight="true" outlineLevel="0" collapsed="false">
      <c r="A49" s="122" t="n">
        <f aca="false">'Principes fondamentaux'!A7</f>
        <v>0</v>
      </c>
      <c r="B49" s="122"/>
      <c r="C49" s="122"/>
      <c r="D49" s="122"/>
      <c r="E49" s="122"/>
      <c r="F49" s="122"/>
    </row>
    <row r="50" customFormat="false" ht="15" hidden="false" customHeight="false" outlineLevel="0" collapsed="false">
      <c r="A50" s="64" t="str">
        <f aca="false">'Principes fondamentaux'!A10</f>
        <v>Quel(s) est(sont) les fondement(s) qui rend(ent) votre traitement licite ? (sélectionner dans la liste le fondement de le licéité du traitement)</v>
      </c>
      <c r="B50" s="64"/>
      <c r="C50" s="123" t="str">
        <f aca="false">'Principes fondamentaux'!A12</f>
        <v>Évaluation de la licéité:</v>
      </c>
      <c r="D50" s="123"/>
      <c r="E50" s="123"/>
      <c r="F50" s="123"/>
    </row>
    <row r="51" customFormat="false" ht="45" hidden="false" customHeight="true" outlineLevel="0" collapsed="false">
      <c r="A51" s="122" t="n">
        <f aca="false">'Principes fondamentaux'!A14</f>
        <v>0</v>
      </c>
      <c r="B51" s="122"/>
      <c r="C51" s="122"/>
      <c r="D51" s="122"/>
      <c r="E51" s="122"/>
      <c r="F51" s="122"/>
    </row>
    <row r="52" customFormat="false" ht="15.75" hidden="false" customHeight="false" outlineLevel="0" collapsed="false">
      <c r="A52" s="119" t="str">
        <f aca="false">'Principes fondamentaux'!A17:B17</f>
        <v>Mesures protectrices des droits</v>
      </c>
      <c r="B52" s="119"/>
      <c r="C52" s="119"/>
      <c r="D52" s="119"/>
      <c r="E52" s="119"/>
      <c r="F52" s="119"/>
    </row>
    <row r="53" customFormat="false" ht="15" hidden="false" customHeight="false" outlineLevel="0" collapsed="false">
      <c r="A53" s="26" t="str">
        <f aca="false">'Principes fondamentaux'!A18:B18</f>
        <v>Comment les personnes concernées sont-elles informées à propos du traitement ?</v>
      </c>
      <c r="C53" s="121" t="str">
        <f aca="false">'Principes fondamentaux'!A20</f>
        <v>Évaluation de l'information des personnes:</v>
      </c>
      <c r="D53" s="121"/>
      <c r="E53" s="121"/>
      <c r="F53" s="121"/>
    </row>
    <row r="54" customFormat="false" ht="45" hidden="false" customHeight="true" outlineLevel="0" collapsed="false">
      <c r="A54" s="122" t="n">
        <f aca="false">'Principes fondamentaux'!A22</f>
        <v>0</v>
      </c>
      <c r="B54" s="122"/>
      <c r="C54" s="122"/>
      <c r="D54" s="122"/>
      <c r="E54" s="122"/>
      <c r="F54" s="122"/>
    </row>
    <row r="55" customFormat="false" ht="34.5" hidden="false" customHeight="true" outlineLevel="0" collapsed="false">
      <c r="A55" s="43" t="s">
        <v>273</v>
      </c>
      <c r="B55" s="43"/>
      <c r="C55" s="124" t="str">
        <f aca="false">'Principes fondamentaux'!A31</f>
        <v>Évaluation de l'exercice des droits:</v>
      </c>
      <c r="D55" s="124"/>
      <c r="E55" s="124"/>
      <c r="F55" s="124"/>
    </row>
    <row r="56" customFormat="false" ht="45" hidden="false" customHeight="true" outlineLevel="0" collapsed="false">
      <c r="A56" s="122" t="n">
        <f aca="false">'Principes fondamentaux'!A33</f>
        <v>0</v>
      </c>
      <c r="B56" s="122"/>
      <c r="C56" s="122"/>
      <c r="D56" s="122"/>
      <c r="E56" s="122"/>
      <c r="F56" s="122"/>
    </row>
    <row r="57" customFormat="false" ht="15" hidden="false" customHeight="false" outlineLevel="0" collapsed="false">
      <c r="A57" s="64" t="s">
        <v>274</v>
      </c>
      <c r="B57" s="64"/>
      <c r="C57" s="123" t="str">
        <f aca="false">'Principes fondamentaux'!A40</f>
        <v>Évaluation  sur les transferts des données:</v>
      </c>
      <c r="D57" s="123"/>
      <c r="E57" s="123"/>
      <c r="F57" s="123"/>
    </row>
    <row r="58" customFormat="false" ht="45" hidden="false" customHeight="true" outlineLevel="0" collapsed="false">
      <c r="A58" s="122" t="n">
        <f aca="false">'Principes fondamentaux'!A42</f>
        <v>0</v>
      </c>
      <c r="B58" s="122"/>
      <c r="C58" s="122"/>
      <c r="D58" s="122"/>
      <c r="E58" s="122"/>
      <c r="F58" s="122"/>
    </row>
  </sheetData>
  <mergeCells count="24">
    <mergeCell ref="B1:F1"/>
    <mergeCell ref="A3:A4"/>
    <mergeCell ref="A5:A9"/>
    <mergeCell ref="A10:A29"/>
    <mergeCell ref="A30:A34"/>
    <mergeCell ref="A35:A39"/>
    <mergeCell ref="A40:A44"/>
    <mergeCell ref="A46:C46"/>
    <mergeCell ref="A47:F47"/>
    <mergeCell ref="A48:B48"/>
    <mergeCell ref="C48:F48"/>
    <mergeCell ref="A49:F49"/>
    <mergeCell ref="A50:B50"/>
    <mergeCell ref="C50:F50"/>
    <mergeCell ref="A51:F51"/>
    <mergeCell ref="A52:F52"/>
    <mergeCell ref="C53:F53"/>
    <mergeCell ref="A54:F54"/>
    <mergeCell ref="A55:B55"/>
    <mergeCell ref="C55:F55"/>
    <mergeCell ref="A56:F56"/>
    <mergeCell ref="A57:B57"/>
    <mergeCell ref="C57:F57"/>
    <mergeCell ref="A58:F58"/>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tabColor rgb="FF4F81BD"/>
    <pageSetUpPr fitToPage="true"/>
  </sheetPr>
  <dimension ref="A1:J46"/>
  <sheetViews>
    <sheetView showFormulas="false" showGridLines="true" showRowColHeaders="true" showZeros="true" rightToLeft="false" tabSelected="true" showOutlineSymbols="true" defaultGridColor="true" view="normal" topLeftCell="A1" colorId="64" zoomScale="55" zoomScaleNormal="55" zoomScalePageLayoutView="100" workbookViewId="0">
      <selection pane="topLeft" activeCell="B30" activeCellId="1" sqref="C4:C20 B30"/>
    </sheetView>
  </sheetViews>
  <sheetFormatPr defaultRowHeight="15" zeroHeight="false" outlineLevelRow="0" outlineLevelCol="0"/>
  <cols>
    <col collapsed="false" customWidth="true" hidden="false" outlineLevel="0" max="1" min="1" style="0" width="37.14"/>
    <col collapsed="false" customWidth="true" hidden="false" outlineLevel="0" max="2" min="2" style="0" width="27.3"/>
    <col collapsed="false" customWidth="true" hidden="false" outlineLevel="0" max="3" min="3" style="0" width="33.86"/>
    <col collapsed="false" customWidth="true" hidden="false" outlineLevel="0" max="4" min="4" style="0" width="27.3"/>
    <col collapsed="false" customWidth="true" hidden="false" outlineLevel="0" max="5" min="5" style="0" width="33.57"/>
    <col collapsed="false" customWidth="true" hidden="false" outlineLevel="0" max="7" min="6" style="0" width="12.57"/>
    <col collapsed="false" customWidth="true" hidden="false" outlineLevel="0" max="1025" min="8" style="0" width="10.53"/>
  </cols>
  <sheetData>
    <row r="1" customFormat="false" ht="39.75" hidden="false" customHeight="true" outlineLevel="0" collapsed="false">
      <c r="A1" s="25" t="s">
        <v>275</v>
      </c>
      <c r="B1" s="25"/>
      <c r="C1" s="25"/>
      <c r="D1" s="25"/>
      <c r="E1" s="25"/>
      <c r="F1" s="25"/>
      <c r="G1" s="25"/>
      <c r="H1" s="25"/>
      <c r="I1" s="25"/>
      <c r="J1" s="25"/>
    </row>
    <row r="2" customFormat="false" ht="15" hidden="false" customHeight="false" outlineLevel="0" collapsed="false">
      <c r="B2" s="0" t="s">
        <v>77</v>
      </c>
    </row>
    <row r="26" customFormat="false" ht="15.75" hidden="false" customHeight="false" outlineLevel="0" collapsed="false">
      <c r="A26" s="125" t="str">
        <f aca="false">CONCATENATE(Risques!A16, " : ",Risques!B16,)</f>
        <v>Accès illégitime à des données  (piratages, personnes non-habilités,…) :</v>
      </c>
      <c r="B26" s="125"/>
      <c r="C26" s="125"/>
      <c r="D26" s="125"/>
      <c r="E26" s="125"/>
    </row>
    <row r="27" customFormat="false" ht="15" hidden="false" customHeight="false" outlineLevel="0" collapsed="false">
      <c r="A27" s="126" t="s">
        <v>276</v>
      </c>
      <c r="B27" s="126" t="s">
        <v>277</v>
      </c>
      <c r="C27" s="126" t="s">
        <v>278</v>
      </c>
      <c r="D27" s="126" t="s">
        <v>279</v>
      </c>
      <c r="E27" s="126" t="s">
        <v>280</v>
      </c>
    </row>
    <row r="28" customFormat="false" ht="15" hidden="false" customHeight="false" outlineLevel="0" collapsed="false">
      <c r="A28" s="0" t="str">
        <f aca="false">CONCATENATE(Risques!A19, " : ",Risques!B19,)</f>
        <v>Iaid-001 : Impact 1</v>
      </c>
      <c r="B28" s="127" t="n">
        <f aca="false">VALUE(MID(Risques!E19,1,1))</f>
        <v>2</v>
      </c>
      <c r="C28" s="19" t="n">
        <f aca="false">VALUE(MID(Risques!F19,1,1))</f>
        <v>2</v>
      </c>
      <c r="D28" s="19" t="e">
        <f aca="false">VALUE(MID(Risques!L19,1,1))</f>
        <v>#VALUE!</v>
      </c>
      <c r="E28" s="19" t="e">
        <f aca="false">VALUE(MID(Risques!M19,1,1))</f>
        <v>#VALUE!</v>
      </c>
    </row>
    <row r="29" customFormat="false" ht="15" hidden="false" customHeight="false" outlineLevel="0" collapsed="false">
      <c r="A29" s="0" t="e">
        <f aca="false">CONCATENATE(risques!#ref!, " : ",risques!#ref!,)</f>
        <v>#NAME?</v>
      </c>
      <c r="B29" s="127" t="e">
        <f aca="false">VALUE(MID(risques!#ref!,1,1))</f>
        <v>#NAME?</v>
      </c>
      <c r="C29" s="19" t="e">
        <f aca="false">VALUE(MID(risques!#ref!,1,1))</f>
        <v>#NAME?</v>
      </c>
      <c r="D29" s="19" t="e">
        <f aca="false">VALUE(MID(risques!#ref!,1,1))</f>
        <v>#NAME?</v>
      </c>
      <c r="E29" s="19" t="e">
        <f aca="false">VALUE(MID(risques!#ref!,1,1))</f>
        <v>#NAME?</v>
      </c>
    </row>
    <row r="30" customFormat="false" ht="15" hidden="false" customHeight="false" outlineLevel="0" collapsed="false">
      <c r="A30" s="0" t="str">
        <f aca="false">CONCATENATE(Risques!A20, " : ",Risques!B20,)</f>
        <v>Iaid-003 : Impact 3</v>
      </c>
      <c r="B30" s="127" t="n">
        <f aca="false">VALUE(MID(Risques!E20,1,1))</f>
        <v>3</v>
      </c>
      <c r="C30" s="19" t="n">
        <f aca="false">VALUE(MID(Risques!F20,1,1))</f>
        <v>3</v>
      </c>
      <c r="D30" s="19" t="e">
        <f aca="false">VALUE(MID(risques!#ref!,1,1))</f>
        <v>#NAME?</v>
      </c>
      <c r="E30" s="19" t="e">
        <f aca="false">VALUE(MID(risques!#ref!,1,1))</f>
        <v>#NAME?</v>
      </c>
    </row>
    <row r="31" customFormat="false" ht="15" hidden="false" customHeight="false" outlineLevel="0" collapsed="false">
      <c r="A31" s="0" t="e">
        <f aca="false">CONCATENATE(risques!#ref!, " : ",risques!#ref!,)</f>
        <v>#NAME?</v>
      </c>
      <c r="B31" s="128" t="e">
        <f aca="false">VALUE(MID(risques!#ref!,1,1))</f>
        <v>#NAME?</v>
      </c>
      <c r="C31" s="19" t="e">
        <f aca="false">VALUE(MID(risques!#ref!,1,1))</f>
        <v>#NAME?</v>
      </c>
      <c r="D31" s="19" t="e">
        <f aca="false">VALUE(MID(risques!#ref!,1,1))</f>
        <v>#NAME?</v>
      </c>
      <c r="E31" s="19" t="e">
        <f aca="false">VALUE(MID(risques!#ref!,1,1))</f>
        <v>#NAME?</v>
      </c>
    </row>
    <row r="32" customFormat="false" ht="15" hidden="false" customHeight="false" outlineLevel="0" collapsed="false">
      <c r="A32" s="0" t="e">
        <f aca="false">CONCATENATE(risques!#ref!, " : ",risques!#ref!,)</f>
        <v>#NAME?</v>
      </c>
      <c r="B32" s="128" t="e">
        <f aca="false">VALUE(MID(risques!#ref!,1,1))</f>
        <v>#NAME?</v>
      </c>
      <c r="C32" s="19" t="e">
        <f aca="false">VALUE(MID(risques!#ref!,1,1))</f>
        <v>#NAME?</v>
      </c>
      <c r="D32" s="19" t="e">
        <f aca="false">VALUE(MID(Risques!L22,1,1))</f>
        <v>#VALUE!</v>
      </c>
      <c r="E32" s="19" t="e">
        <f aca="false">VALUE(MID(Risques!M22,1,1))</f>
        <v>#VALUE!</v>
      </c>
    </row>
    <row r="33" customFormat="false" ht="15.75" hidden="false" customHeight="false" outlineLevel="0" collapsed="false">
      <c r="A33" s="125" t="str">
        <f aca="false">CONCATENATE(Risques!A23, " : ",Risques!B23,)</f>
        <v>Modification non désirées de données (humaine ou Non :virus,..) :</v>
      </c>
      <c r="B33" s="125"/>
      <c r="C33" s="125"/>
      <c r="D33" s="125"/>
      <c r="E33" s="125"/>
    </row>
    <row r="34" customFormat="false" ht="15" hidden="false" customHeight="false" outlineLevel="0" collapsed="false">
      <c r="A34" s="126" t="s">
        <v>276</v>
      </c>
      <c r="B34" s="126" t="s">
        <v>277</v>
      </c>
      <c r="C34" s="126" t="s">
        <v>278</v>
      </c>
      <c r="D34" s="126" t="s">
        <v>279</v>
      </c>
      <c r="E34" s="126" t="s">
        <v>280</v>
      </c>
    </row>
    <row r="35" customFormat="false" ht="15" hidden="false" customHeight="false" outlineLevel="0" collapsed="false">
      <c r="A35" s="0" t="str">
        <f aca="false">CONCATENATE(Risques!A25, " : ",Risques!B25,)</f>
        <v>Imdd-001 : Impact 6</v>
      </c>
      <c r="B35" s="127" t="n">
        <f aca="false">VALUE(MID(Risques!E25,1,1))</f>
        <v>2</v>
      </c>
      <c r="C35" s="0" t="n">
        <f aca="false">VALUE(MID(Risques!F25,1,1))</f>
        <v>2</v>
      </c>
      <c r="D35" s="19" t="e">
        <f aca="false">VALUE(MID(Risques!L25,1,1))</f>
        <v>#VALUE!</v>
      </c>
      <c r="E35" s="19" t="e">
        <f aca="false">VALUE(MID(Risques!M25,1,1))</f>
        <v>#VALUE!</v>
      </c>
    </row>
    <row r="36" customFormat="false" ht="15" hidden="false" customHeight="false" outlineLevel="0" collapsed="false">
      <c r="A36" s="0" t="e">
        <f aca="false">CONCATENATE(risques!#ref!, " : ",risques!#ref!,)</f>
        <v>#NAME?</v>
      </c>
      <c r="B36" s="127" t="e">
        <f aca="false">VALUE(MID(risques!#ref!,1,1))</f>
        <v>#NAME?</v>
      </c>
      <c r="C36" s="0" t="e">
        <f aca="false">VALUE(MID(risques!#ref!,1,1))</f>
        <v>#NAME?</v>
      </c>
      <c r="D36" s="19" t="e">
        <f aca="false">VALUE(MID(risques!#ref!,1,1))</f>
        <v>#NAME?</v>
      </c>
      <c r="E36" s="19" t="e">
        <f aca="false">VALUE(MID(risques!#ref!,1,1))</f>
        <v>#NAME?</v>
      </c>
    </row>
    <row r="37" customFormat="false" ht="15" hidden="false" customHeight="false" outlineLevel="0" collapsed="false">
      <c r="A37" s="0" t="str">
        <f aca="false">CONCATENATE(Risques!A26, " : ",Risques!B26,)</f>
        <v>Imdd-003 : Impact 8</v>
      </c>
      <c r="B37" s="127" t="n">
        <f aca="false">VALUE(MID(Risques!E26,1,1))</f>
        <v>2</v>
      </c>
      <c r="C37" s="0" t="n">
        <f aca="false">VALUE(MID(Risques!F26,1,1))</f>
        <v>2</v>
      </c>
      <c r="D37" s="19" t="e">
        <f aca="false">VALUE(MID(Risques!L26,1,1))</f>
        <v>#VALUE!</v>
      </c>
      <c r="E37" s="19" t="e">
        <f aca="false">VALUE(MID(Risques!M26,1,1))</f>
        <v>#VALUE!</v>
      </c>
    </row>
    <row r="38" customFormat="false" ht="15" hidden="false" customHeight="false" outlineLevel="0" collapsed="false">
      <c r="A38" s="0" t="e">
        <f aca="false">CONCATENATE(risques!#ref!, " : ",risques!#ref!,)</f>
        <v>#NAME?</v>
      </c>
      <c r="B38" s="128" t="e">
        <f aca="false">VALUE(MID(risques!#ref!,1,1))</f>
        <v>#NAME?</v>
      </c>
      <c r="C38" s="0" t="e">
        <f aca="false">VALUE(MID(risques!#ref!,1,1))</f>
        <v>#NAME?</v>
      </c>
      <c r="D38" s="19" t="e">
        <f aca="false">VALUE(MID(risques!#ref!,1,1))</f>
        <v>#NAME?</v>
      </c>
      <c r="E38" s="19" t="e">
        <f aca="false">VALUE(MID(risques!#ref!,1,1))</f>
        <v>#NAME?</v>
      </c>
    </row>
    <row r="39" customFormat="false" ht="15" hidden="false" customHeight="false" outlineLevel="0" collapsed="false">
      <c r="A39" s="0" t="str">
        <f aca="false">CONCATENATE(Risques!A28, " : ",Risques!B28,)</f>
        <v>Imdd-005 :</v>
      </c>
      <c r="B39" s="128" t="e">
        <f aca="false">VALUE(MID(Risques!E28,1,1))</f>
        <v>#VALUE!</v>
      </c>
      <c r="C39" s="0" t="e">
        <f aca="false">VALUE(MID(Risques!F28,1,1))</f>
        <v>#VALUE!</v>
      </c>
      <c r="D39" s="19" t="e">
        <f aca="false">VALUE(MID(Risques!L28,1,1))</f>
        <v>#VALUE!</v>
      </c>
      <c r="E39" s="19" t="e">
        <f aca="false">VALUE(MID(Risques!M28,1,1))</f>
        <v>#VALUE!</v>
      </c>
    </row>
    <row r="40" customFormat="false" ht="15.75" hidden="false" customHeight="false" outlineLevel="0" collapsed="false">
      <c r="A40" s="125" t="str">
        <f aca="false">CONCATENATE(Risques!A29, " : ",Risques!B29,)</f>
        <v>Disparition de données (effacement, perte,...) :</v>
      </c>
      <c r="B40" s="125"/>
      <c r="C40" s="125"/>
      <c r="D40" s="125"/>
      <c r="E40" s="125"/>
    </row>
    <row r="41" customFormat="false" ht="15" hidden="false" customHeight="false" outlineLevel="0" collapsed="false">
      <c r="A41" s="126" t="s">
        <v>276</v>
      </c>
      <c r="B41" s="126" t="s">
        <v>277</v>
      </c>
      <c r="C41" s="126" t="s">
        <v>278</v>
      </c>
      <c r="D41" s="126" t="s">
        <v>279</v>
      </c>
      <c r="E41" s="126" t="s">
        <v>280</v>
      </c>
    </row>
    <row r="42" customFormat="false" ht="15" hidden="false" customHeight="false" outlineLevel="0" collapsed="false">
      <c r="A42" s="0" t="e">
        <f aca="false">CONCATENATE(risques!#ref!, " : ",risques!#ref!,)</f>
        <v>#NAME?</v>
      </c>
      <c r="B42" s="127" t="e">
        <f aca="false">VALUE(MID(risques!#ref!,1,1))</f>
        <v>#NAME?</v>
      </c>
      <c r="C42" s="0" t="e">
        <f aca="false">VALUE(MID(risques!#ref!,1,1))</f>
        <v>#NAME?</v>
      </c>
      <c r="D42" s="19" t="e">
        <f aca="false">VALUE(MID(risques!#ref!,1,1))</f>
        <v>#NAME?</v>
      </c>
      <c r="E42" s="19" t="e">
        <f aca="false">VALUE(MID(risques!#ref!,1,1))</f>
        <v>#NAME?</v>
      </c>
    </row>
    <row r="43" customFormat="false" ht="15" hidden="false" customHeight="false" outlineLevel="0" collapsed="false">
      <c r="A43" s="0" t="str">
        <f aca="false">CONCATENATE(Risques!A31, " : ",Risques!B31,)</f>
        <v>Idd-002 : Impact 12</v>
      </c>
      <c r="B43" s="127" t="n">
        <f aca="false">VALUE(MID(Risques!E31,1,1))</f>
        <v>2</v>
      </c>
      <c r="C43" s="0" t="n">
        <f aca="false">VALUE(MID(Risques!F31,1,1))</f>
        <v>2</v>
      </c>
      <c r="D43" s="19" t="e">
        <f aca="false">VALUE(MID(Risques!L31,1,1))</f>
        <v>#VALUE!</v>
      </c>
      <c r="E43" s="19" t="e">
        <f aca="false">VALUE(MID(Risques!M31,1,1))</f>
        <v>#VALUE!</v>
      </c>
    </row>
    <row r="44" customFormat="false" ht="15" hidden="false" customHeight="false" outlineLevel="0" collapsed="false">
      <c r="A44" s="0" t="e">
        <f aca="false">CONCATENATE(risques!#ref!, " : ",risques!#ref!,)</f>
        <v>#NAME?</v>
      </c>
      <c r="B44" s="128" t="e">
        <f aca="false">VALUE(MID(risques!#ref!,1,1))</f>
        <v>#NAME?</v>
      </c>
      <c r="C44" s="0" t="e">
        <f aca="false">VALUE(MID(risques!#ref!,1,1))</f>
        <v>#NAME?</v>
      </c>
      <c r="D44" s="19" t="e">
        <f aca="false">VALUE(MID(risques!#ref!,1,1))</f>
        <v>#NAME?</v>
      </c>
      <c r="E44" s="19" t="e">
        <f aca="false">VALUE(MID(risques!#ref!,1,1))</f>
        <v>#NAME?</v>
      </c>
    </row>
    <row r="45" customFormat="false" ht="15" hidden="false" customHeight="false" outlineLevel="0" collapsed="false">
      <c r="A45" s="0" t="e">
        <f aca="false">CONCATENATE(risques!#ref!, " : ",risques!#ref!,)</f>
        <v>#NAME?</v>
      </c>
      <c r="B45" s="128" t="e">
        <f aca="false">VALUE(MID(risques!#ref!,1,1))</f>
        <v>#NAME?</v>
      </c>
      <c r="C45" s="0" t="e">
        <f aca="false">VALUE(MID(risques!#ref!,1,1))</f>
        <v>#NAME?</v>
      </c>
      <c r="D45" s="19" t="e">
        <f aca="false">VALUE(MID(risques!#ref!,1,1))</f>
        <v>#NAME?</v>
      </c>
      <c r="E45" s="19" t="e">
        <f aca="false">VALUE(MID(risques!#ref!,1,1))</f>
        <v>#NAME?</v>
      </c>
    </row>
    <row r="46" customFormat="false" ht="15" hidden="false" customHeight="false" outlineLevel="0" collapsed="false">
      <c r="A46" s="0" t="e">
        <f aca="false">CONCATENATE(risques!#ref!, " : ",risques!#ref!,)</f>
        <v>#NAME?</v>
      </c>
      <c r="B46" s="128" t="e">
        <f aca="false">VALUE(MID(risques!#ref!,1,1))</f>
        <v>#NAME?</v>
      </c>
      <c r="C46" s="0" t="e">
        <f aca="false">VALUE(MID(risques!#ref!,1,1))</f>
        <v>#NAME?</v>
      </c>
      <c r="D46" s="19" t="e">
        <f aca="false">VALUE(MID(risques!#ref!,1,1))</f>
        <v>#NAME?</v>
      </c>
      <c r="E46" s="19" t="e">
        <f aca="false">VALUE(MID(risques!#ref!,1,1))</f>
        <v>#NAME?</v>
      </c>
    </row>
  </sheetData>
  <mergeCells count="4">
    <mergeCell ref="A1:J1"/>
    <mergeCell ref="A26:E26"/>
    <mergeCell ref="A33:E33"/>
    <mergeCell ref="A40:E40"/>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J14"/>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6" activeCellId="1" sqref="C4:C20 B6"/>
    </sheetView>
  </sheetViews>
  <sheetFormatPr defaultRowHeight="15" zeroHeight="false" outlineLevelRow="0" outlineLevelCol="0"/>
  <cols>
    <col collapsed="false" customWidth="true" hidden="false" outlineLevel="0" max="1" min="1" style="0" width="30.14"/>
    <col collapsed="false" customWidth="true" hidden="false" outlineLevel="0" max="2" min="2" style="0" width="148.43"/>
    <col collapsed="false" customWidth="true" hidden="false" outlineLevel="0" max="1025" min="3" style="0" width="10.53"/>
  </cols>
  <sheetData>
    <row r="1" customFormat="false" ht="22.5" hidden="false" customHeight="false" outlineLevel="0" collapsed="false">
      <c r="A1" s="25" t="s">
        <v>75</v>
      </c>
      <c r="B1" s="25"/>
      <c r="C1" s="26"/>
      <c r="D1" s="26"/>
      <c r="E1" s="26"/>
      <c r="F1" s="26"/>
      <c r="G1" s="26"/>
      <c r="H1" s="26"/>
      <c r="I1" s="26"/>
      <c r="J1" s="26"/>
    </row>
    <row r="2" customFormat="false" ht="19.4" hidden="false" customHeight="false" outlineLevel="0" collapsed="false">
      <c r="A2" s="27" t="s">
        <v>76</v>
      </c>
      <c r="B2" s="28" t="s">
        <v>77</v>
      </c>
    </row>
    <row r="3" customFormat="false" ht="19.4" hidden="false" customHeight="false" outlineLevel="0" collapsed="false">
      <c r="A3" s="27" t="s">
        <v>78</v>
      </c>
      <c r="B3" s="28"/>
    </row>
    <row r="4" customFormat="false" ht="19.4" hidden="false" customHeight="false" outlineLevel="0" collapsed="false">
      <c r="A4" s="27" t="s">
        <v>79</v>
      </c>
      <c r="B4" s="28"/>
    </row>
    <row r="5" customFormat="false" ht="19.4" hidden="false" customHeight="false" outlineLevel="0" collapsed="false">
      <c r="A5" s="27" t="s">
        <v>80</v>
      </c>
      <c r="B5" s="28"/>
    </row>
    <row r="6" customFormat="false" ht="19.4" hidden="false" customHeight="false" outlineLevel="0" collapsed="false">
      <c r="A6" s="27" t="s">
        <v>81</v>
      </c>
      <c r="B6" s="29"/>
    </row>
    <row r="7" customFormat="false" ht="21" hidden="false" customHeight="false" outlineLevel="0" collapsed="false">
      <c r="A7" s="27" t="s">
        <v>82</v>
      </c>
      <c r="B7" s="28" t="s">
        <v>83</v>
      </c>
    </row>
    <row r="8" customFormat="false" ht="21" hidden="false" customHeight="false" outlineLevel="0" collapsed="false">
      <c r="A8" s="27" t="s">
        <v>84</v>
      </c>
      <c r="B8" s="28"/>
    </row>
    <row r="9" customFormat="false" ht="40.5" hidden="false" customHeight="false" outlineLevel="0" collapsed="false">
      <c r="A9" s="27" t="s">
        <v>85</v>
      </c>
      <c r="B9" s="28" t="s">
        <v>86</v>
      </c>
    </row>
    <row r="10" customFormat="false" ht="40.5" hidden="false" customHeight="false" outlineLevel="0" collapsed="false">
      <c r="A10" s="27" t="s">
        <v>87</v>
      </c>
      <c r="B10" s="28" t="s">
        <v>86</v>
      </c>
    </row>
    <row r="11" customFormat="false" ht="40.5" hidden="false" customHeight="false" outlineLevel="0" collapsed="false">
      <c r="A11" s="27" t="s">
        <v>88</v>
      </c>
      <c r="B11" s="28" t="s">
        <v>86</v>
      </c>
    </row>
    <row r="12" customFormat="false" ht="40.5" hidden="false" customHeight="false" outlineLevel="0" collapsed="false">
      <c r="A12" s="27" t="s">
        <v>89</v>
      </c>
      <c r="B12" s="28" t="s">
        <v>86</v>
      </c>
    </row>
    <row r="13" customFormat="false" ht="21" hidden="false" customHeight="false" outlineLevel="0" collapsed="false">
      <c r="A13" s="27" t="s">
        <v>90</v>
      </c>
      <c r="B13" s="28"/>
    </row>
    <row r="14" customFormat="false" ht="15.75" hidden="false" customHeight="false" outlineLevel="0" collapsed="false"/>
  </sheetData>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FAC090"/>
    <pageSetUpPr fitToPage="true"/>
  </sheetPr>
  <dimension ref="A1:O39"/>
  <sheetViews>
    <sheetView showFormulas="false" showGridLines="true" showRowColHeaders="true" showZeros="true" rightToLeft="false" tabSelected="true" showOutlineSymbols="true" defaultGridColor="true" view="normal" topLeftCell="A37" colorId="64" zoomScale="100" zoomScaleNormal="100" zoomScalePageLayoutView="100" workbookViewId="0">
      <selection pane="topLeft" activeCell="E7" activeCellId="1" sqref="C4:C20 E7"/>
    </sheetView>
  </sheetViews>
  <sheetFormatPr defaultRowHeight="15" zeroHeight="false" outlineLevelRow="0" outlineLevelCol="0"/>
  <cols>
    <col collapsed="false" customWidth="false" hidden="false" outlineLevel="0" max="2" min="1" style="0" width="11.43"/>
    <col collapsed="false" customWidth="true" hidden="false" outlineLevel="0" max="3" min="3" style="0" width="10.53"/>
    <col collapsed="false" customWidth="true" hidden="false" outlineLevel="0" max="4" min="4" style="0" width="18.57"/>
    <col collapsed="false" customWidth="true" hidden="false" outlineLevel="0" max="10" min="5" style="0" width="10.53"/>
    <col collapsed="false" customWidth="true" hidden="false" outlineLevel="0" max="11" min="11" style="0" width="22.85"/>
    <col collapsed="false" customWidth="true" hidden="false" outlineLevel="0" max="12" min="12" style="0" width="13.14"/>
    <col collapsed="false" customWidth="true" hidden="false" outlineLevel="0" max="14" min="13" style="0" width="10.53"/>
    <col collapsed="false" customWidth="true" hidden="false" outlineLevel="0" max="15" min="15" style="0" width="20.28"/>
    <col collapsed="false" customWidth="true" hidden="false" outlineLevel="0" max="1025" min="16" style="0" width="10.53"/>
  </cols>
  <sheetData>
    <row r="1" customFormat="false" ht="35.25" hidden="false" customHeight="true" outlineLevel="0" collapsed="false">
      <c r="A1" s="30" t="s">
        <v>91</v>
      </c>
      <c r="B1" s="30"/>
      <c r="C1" s="30"/>
      <c r="D1" s="30"/>
      <c r="E1" s="30"/>
      <c r="F1" s="30"/>
      <c r="G1" s="30"/>
      <c r="H1" s="30"/>
      <c r="I1" s="30"/>
      <c r="J1" s="30"/>
      <c r="K1" s="30"/>
      <c r="L1" s="30"/>
      <c r="M1" s="30"/>
      <c r="N1" s="30"/>
      <c r="O1" s="30"/>
    </row>
    <row r="2" customFormat="false" ht="20.25" hidden="false" customHeight="false" outlineLevel="0" collapsed="false">
      <c r="A2" s="31" t="s">
        <v>92</v>
      </c>
      <c r="B2" s="31" t="s">
        <v>77</v>
      </c>
      <c r="C2" s="31"/>
      <c r="D2" s="31"/>
      <c r="E2" s="31"/>
      <c r="F2" s="31"/>
      <c r="G2" s="31"/>
      <c r="H2" s="31"/>
      <c r="I2" s="31"/>
      <c r="J2" s="31"/>
      <c r="K2" s="31"/>
      <c r="L2" s="31"/>
      <c r="M2" s="31"/>
      <c r="N2" s="31"/>
      <c r="O2" s="31"/>
    </row>
    <row r="3" customFormat="false" ht="15.75" hidden="false" customHeight="false" outlineLevel="0" collapsed="false">
      <c r="A3" s="32" t="s">
        <v>93</v>
      </c>
      <c r="B3" s="32"/>
      <c r="C3" s="32"/>
      <c r="D3" s="32"/>
      <c r="E3" s="32"/>
      <c r="F3" s="32"/>
      <c r="G3" s="32"/>
      <c r="H3" s="32"/>
      <c r="I3" s="32"/>
      <c r="J3" s="32"/>
      <c r="K3" s="32"/>
      <c r="L3" s="32"/>
      <c r="M3" s="32"/>
      <c r="N3" s="32"/>
      <c r="O3" s="32"/>
    </row>
    <row r="4" customFormat="false" ht="36.75" hidden="false" customHeight="true" outlineLevel="0" collapsed="false">
      <c r="A4" s="33" t="s">
        <v>94</v>
      </c>
      <c r="B4" s="33"/>
      <c r="C4" s="33"/>
      <c r="D4" s="33"/>
      <c r="E4" s="33"/>
      <c r="F4" s="33"/>
      <c r="G4" s="33"/>
      <c r="H4" s="33"/>
      <c r="I4" s="33"/>
      <c r="J4" s="33"/>
      <c r="K4" s="33"/>
      <c r="L4" s="33"/>
      <c r="M4" s="33"/>
      <c r="N4" s="33"/>
      <c r="O4" s="33"/>
    </row>
    <row r="5" customFormat="false" ht="21.75" hidden="false" customHeight="true" outlineLevel="0" collapsed="false">
      <c r="A5" s="32" t="s">
        <v>95</v>
      </c>
      <c r="B5" s="32"/>
      <c r="C5" s="32"/>
      <c r="D5" s="32"/>
      <c r="E5" s="34"/>
      <c r="F5" s="34"/>
      <c r="G5" s="34"/>
      <c r="H5" s="34"/>
      <c r="I5" s="34"/>
      <c r="J5" s="34"/>
      <c r="K5" s="34"/>
      <c r="L5" s="34"/>
      <c r="M5" s="34"/>
      <c r="N5" s="34"/>
      <c r="O5" s="34"/>
    </row>
    <row r="6" customFormat="false" ht="21.75" hidden="false" customHeight="true" outlineLevel="0" collapsed="false">
      <c r="A6" s="32" t="s">
        <v>96</v>
      </c>
      <c r="B6" s="32"/>
      <c r="C6" s="32"/>
      <c r="D6" s="32"/>
      <c r="E6" s="34"/>
      <c r="F6" s="34"/>
      <c r="G6" s="34"/>
      <c r="H6" s="34"/>
      <c r="I6" s="34"/>
      <c r="J6" s="34"/>
      <c r="K6" s="34"/>
      <c r="L6" s="34"/>
      <c r="M6" s="34"/>
      <c r="N6" s="34"/>
      <c r="O6" s="34"/>
    </row>
    <row r="7" customFormat="false" ht="21.75" hidden="false" customHeight="true" outlineLevel="0" collapsed="false">
      <c r="A7" s="32" t="s">
        <v>97</v>
      </c>
      <c r="B7" s="32"/>
      <c r="C7" s="32"/>
      <c r="D7" s="32"/>
      <c r="E7" s="34" t="s">
        <v>98</v>
      </c>
      <c r="F7" s="34"/>
      <c r="G7" s="34"/>
      <c r="H7" s="34"/>
      <c r="I7" s="34"/>
      <c r="J7" s="34"/>
      <c r="K7" s="34"/>
      <c r="L7" s="34"/>
      <c r="M7" s="34"/>
      <c r="N7" s="34"/>
      <c r="O7" s="34"/>
    </row>
    <row r="8" customFormat="false" ht="21.75" hidden="false" customHeight="true" outlineLevel="0" collapsed="false">
      <c r="A8" s="32" t="s">
        <v>99</v>
      </c>
      <c r="B8" s="32"/>
      <c r="C8" s="32"/>
      <c r="D8" s="32"/>
      <c r="E8" s="32"/>
      <c r="F8" s="32"/>
      <c r="G8" s="32"/>
      <c r="H8" s="32"/>
      <c r="I8" s="32"/>
      <c r="J8" s="32"/>
      <c r="K8" s="32"/>
      <c r="L8" s="32"/>
      <c r="M8" s="32"/>
      <c r="N8" s="32"/>
      <c r="O8" s="32"/>
    </row>
    <row r="9" customFormat="false" ht="53.25" hidden="false" customHeight="true" outlineLevel="0" collapsed="false">
      <c r="A9" s="33" t="s">
        <v>100</v>
      </c>
      <c r="B9" s="33"/>
      <c r="C9" s="33"/>
      <c r="D9" s="33"/>
      <c r="E9" s="33"/>
      <c r="F9" s="33"/>
      <c r="G9" s="33"/>
      <c r="H9" s="33"/>
      <c r="I9" s="33"/>
      <c r="J9" s="33"/>
      <c r="K9" s="33"/>
      <c r="L9" s="33"/>
      <c r="M9" s="33"/>
      <c r="N9" s="33"/>
      <c r="O9" s="33"/>
    </row>
    <row r="10" customFormat="false" ht="15" hidden="false" customHeight="false" outlineLevel="0" collapsed="false">
      <c r="A10" s="35" t="s">
        <v>101</v>
      </c>
      <c r="B10" s="35"/>
      <c r="C10" s="35"/>
      <c r="D10" s="35"/>
      <c r="E10" s="35"/>
      <c r="F10" s="35"/>
      <c r="G10" s="35"/>
      <c r="H10" s="35"/>
      <c r="I10" s="35"/>
      <c r="J10" s="35"/>
      <c r="K10" s="35"/>
      <c r="L10" s="36" t="s">
        <v>27</v>
      </c>
      <c r="M10" s="36"/>
      <c r="N10" s="36"/>
      <c r="O10" s="36"/>
    </row>
    <row r="11" customFormat="false" ht="15" hidden="false" customHeight="false" outlineLevel="0" collapsed="false">
      <c r="A11" s="37" t="s">
        <v>102</v>
      </c>
      <c r="B11" s="37"/>
      <c r="C11" s="37"/>
      <c r="D11" s="37"/>
      <c r="E11" s="37"/>
      <c r="F11" s="37"/>
      <c r="G11" s="37"/>
      <c r="H11" s="37"/>
      <c r="I11" s="37"/>
      <c r="J11" s="37"/>
      <c r="K11" s="37"/>
      <c r="L11" s="37"/>
      <c r="M11" s="37"/>
      <c r="N11" s="37"/>
      <c r="O11" s="37"/>
    </row>
    <row r="12" customFormat="false" ht="14.25" hidden="false" customHeight="true" outlineLevel="0" collapsed="false">
      <c r="A12" s="38"/>
      <c r="B12" s="38"/>
      <c r="C12" s="38"/>
      <c r="D12" s="38"/>
      <c r="E12" s="38"/>
      <c r="F12" s="38"/>
      <c r="G12" s="38"/>
      <c r="H12" s="38"/>
      <c r="I12" s="38"/>
      <c r="J12" s="38"/>
      <c r="K12" s="38"/>
      <c r="L12" s="38"/>
      <c r="M12" s="38"/>
      <c r="N12" s="38"/>
      <c r="O12" s="38"/>
    </row>
    <row r="13" customFormat="false" ht="15" hidden="false" customHeight="false" outlineLevel="0" collapsed="false">
      <c r="A13" s="37" t="s">
        <v>103</v>
      </c>
      <c r="B13" s="37"/>
      <c r="C13" s="37"/>
      <c r="D13" s="37"/>
      <c r="E13" s="37"/>
      <c r="F13" s="37"/>
      <c r="G13" s="37"/>
      <c r="H13" s="37"/>
      <c r="I13" s="37"/>
      <c r="J13" s="37"/>
      <c r="K13" s="37"/>
      <c r="L13" s="37"/>
      <c r="M13" s="37"/>
      <c r="N13" s="37"/>
      <c r="O13" s="37"/>
    </row>
    <row r="14" customFormat="false" ht="19.5" hidden="false" customHeight="true" outlineLevel="0" collapsed="false">
      <c r="A14" s="38" t="s">
        <v>104</v>
      </c>
      <c r="B14" s="38"/>
      <c r="C14" s="38"/>
      <c r="D14" s="38"/>
      <c r="E14" s="38"/>
      <c r="F14" s="38"/>
      <c r="G14" s="38"/>
      <c r="H14" s="38"/>
      <c r="I14" s="38"/>
      <c r="J14" s="38"/>
      <c r="K14" s="38"/>
      <c r="L14" s="38"/>
      <c r="M14" s="38"/>
      <c r="N14" s="38"/>
      <c r="O14" s="38"/>
    </row>
    <row r="15" customFormat="false" ht="33" hidden="false" customHeight="true" outlineLevel="0" collapsed="false">
      <c r="A15" s="39" t="s">
        <v>105</v>
      </c>
      <c r="B15" s="39"/>
      <c r="C15" s="39"/>
      <c r="D15" s="39"/>
      <c r="E15" s="39"/>
      <c r="F15" s="39"/>
      <c r="G15" s="39"/>
      <c r="H15" s="39"/>
      <c r="I15" s="39"/>
      <c r="J15" s="39"/>
      <c r="K15" s="39"/>
      <c r="L15" s="39"/>
      <c r="M15" s="39"/>
      <c r="N15" s="39"/>
      <c r="O15" s="39"/>
    </row>
    <row r="16" customFormat="false" ht="15.75" hidden="false" customHeight="false" outlineLevel="0" collapsed="false">
      <c r="A16" s="40"/>
      <c r="B16" s="40"/>
      <c r="C16" s="40"/>
      <c r="D16" s="40"/>
      <c r="E16" s="40"/>
      <c r="F16" s="40"/>
      <c r="G16" s="40"/>
      <c r="H16" s="40"/>
      <c r="I16" s="40"/>
      <c r="J16" s="40"/>
      <c r="K16" s="40"/>
      <c r="L16" s="40"/>
      <c r="M16" s="40"/>
      <c r="N16" s="40"/>
      <c r="O16" s="40"/>
    </row>
    <row r="17" customFormat="false" ht="30" hidden="false" customHeight="false" outlineLevel="0" collapsed="false">
      <c r="A17" s="41" t="s">
        <v>106</v>
      </c>
      <c r="B17" s="41"/>
      <c r="C17" s="41"/>
      <c r="D17" s="41"/>
      <c r="E17" s="41"/>
      <c r="F17" s="41"/>
      <c r="G17" s="41" t="s">
        <v>107</v>
      </c>
      <c r="H17" s="41"/>
      <c r="I17" s="41" t="s">
        <v>24</v>
      </c>
      <c r="J17" s="41"/>
      <c r="K17" s="18" t="s">
        <v>108</v>
      </c>
      <c r="L17" s="42" t="s">
        <v>109</v>
      </c>
      <c r="M17" s="41" t="s">
        <v>110</v>
      </c>
      <c r="N17" s="41"/>
      <c r="O17" s="41"/>
    </row>
    <row r="18" customFormat="false" ht="29.25" hidden="false" customHeight="true" outlineLevel="0" collapsed="false">
      <c r="A18" s="43" t="s">
        <v>111</v>
      </c>
      <c r="B18" s="43"/>
      <c r="C18" s="43"/>
      <c r="D18" s="43"/>
      <c r="E18" s="43"/>
      <c r="F18" s="43"/>
      <c r="G18" s="44" t="s">
        <v>31</v>
      </c>
      <c r="H18" s="44"/>
      <c r="I18" s="45" t="s">
        <v>32</v>
      </c>
      <c r="J18" s="45"/>
      <c r="K18" s="46" t="s">
        <v>112</v>
      </c>
      <c r="L18" s="47" t="s">
        <v>113</v>
      </c>
      <c r="M18" s="48" t="s">
        <v>114</v>
      </c>
      <c r="N18" s="48"/>
      <c r="O18" s="48"/>
    </row>
    <row r="19" customFormat="false" ht="29.25" hidden="false" customHeight="true" outlineLevel="0" collapsed="false">
      <c r="A19" s="43" t="s">
        <v>115</v>
      </c>
      <c r="B19" s="43"/>
      <c r="C19" s="43"/>
      <c r="D19" s="43"/>
      <c r="E19" s="43"/>
      <c r="F19" s="43"/>
      <c r="G19" s="44" t="s">
        <v>31</v>
      </c>
      <c r="H19" s="44"/>
      <c r="I19" s="45" t="s">
        <v>32</v>
      </c>
      <c r="J19" s="45"/>
      <c r="K19" s="46" t="s">
        <v>112</v>
      </c>
      <c r="L19" s="47" t="s">
        <v>113</v>
      </c>
      <c r="M19" s="48" t="s">
        <v>116</v>
      </c>
      <c r="N19" s="48"/>
      <c r="O19" s="48"/>
    </row>
    <row r="20" customFormat="false" ht="29.25" hidden="false" customHeight="true" outlineLevel="0" collapsed="false">
      <c r="A20" s="43" t="s">
        <v>117</v>
      </c>
      <c r="B20" s="43"/>
      <c r="C20" s="43"/>
      <c r="D20" s="43"/>
      <c r="E20" s="43"/>
      <c r="F20" s="43"/>
      <c r="G20" s="44" t="s">
        <v>31</v>
      </c>
      <c r="H20" s="44"/>
      <c r="I20" s="45" t="s">
        <v>32</v>
      </c>
      <c r="J20" s="45"/>
      <c r="K20" s="46" t="s">
        <v>112</v>
      </c>
      <c r="L20" s="47" t="s">
        <v>113</v>
      </c>
      <c r="M20" s="48" t="s">
        <v>118</v>
      </c>
      <c r="N20" s="48"/>
      <c r="O20" s="48"/>
    </row>
    <row r="21" customFormat="false" ht="29.25" hidden="false" customHeight="true" outlineLevel="0" collapsed="false">
      <c r="A21" s="43" t="s">
        <v>119</v>
      </c>
      <c r="B21" s="43"/>
      <c r="C21" s="43"/>
      <c r="D21" s="43"/>
      <c r="E21" s="43"/>
      <c r="F21" s="43"/>
      <c r="G21" s="44" t="s">
        <v>38</v>
      </c>
      <c r="H21" s="44"/>
      <c r="I21" s="45" t="s">
        <v>32</v>
      </c>
      <c r="J21" s="45"/>
      <c r="K21" s="46" t="s">
        <v>112</v>
      </c>
      <c r="L21" s="47" t="s">
        <v>113</v>
      </c>
      <c r="M21" s="48" t="s">
        <v>120</v>
      </c>
      <c r="N21" s="48"/>
      <c r="O21" s="48"/>
    </row>
    <row r="22" customFormat="false" ht="29.25" hidden="false" customHeight="true" outlineLevel="0" collapsed="false">
      <c r="A22" s="43" t="s">
        <v>121</v>
      </c>
      <c r="B22" s="43"/>
      <c r="C22" s="43"/>
      <c r="D22" s="43"/>
      <c r="E22" s="43"/>
      <c r="F22" s="43"/>
      <c r="G22" s="44" t="s">
        <v>38</v>
      </c>
      <c r="H22" s="44"/>
      <c r="I22" s="45"/>
      <c r="J22" s="45"/>
      <c r="K22" s="46"/>
      <c r="L22" s="47"/>
      <c r="M22" s="48"/>
      <c r="N22" s="48"/>
      <c r="O22" s="48"/>
    </row>
    <row r="23" customFormat="false" ht="29.25" hidden="false" customHeight="true" outlineLevel="0" collapsed="false">
      <c r="A23" s="43" t="s">
        <v>122</v>
      </c>
      <c r="B23" s="43"/>
      <c r="C23" s="43"/>
      <c r="D23" s="43"/>
      <c r="E23" s="43"/>
      <c r="F23" s="43"/>
      <c r="G23" s="44" t="s">
        <v>31</v>
      </c>
      <c r="H23" s="44"/>
      <c r="I23" s="45" t="s">
        <v>32</v>
      </c>
      <c r="J23" s="45"/>
      <c r="K23" s="46" t="s">
        <v>112</v>
      </c>
      <c r="L23" s="47" t="s">
        <v>113</v>
      </c>
      <c r="M23" s="48" t="s">
        <v>123</v>
      </c>
      <c r="N23" s="48"/>
      <c r="O23" s="48"/>
    </row>
    <row r="24" customFormat="false" ht="29.25" hidden="false" customHeight="true" outlineLevel="0" collapsed="false">
      <c r="A24" s="43" t="s">
        <v>124</v>
      </c>
      <c r="B24" s="43"/>
      <c r="C24" s="43"/>
      <c r="D24" s="43"/>
      <c r="E24" s="43"/>
      <c r="F24" s="43"/>
      <c r="G24" s="44" t="s">
        <v>38</v>
      </c>
      <c r="H24" s="44"/>
      <c r="I24" s="45"/>
      <c r="J24" s="45"/>
      <c r="K24" s="46"/>
      <c r="L24" s="49"/>
      <c r="M24" s="48"/>
      <c r="N24" s="48"/>
      <c r="O24" s="48"/>
    </row>
    <row r="25" customFormat="false" ht="29.25" hidden="false" customHeight="true" outlineLevel="0" collapsed="false">
      <c r="A25" s="43" t="s">
        <v>125</v>
      </c>
      <c r="B25" s="43"/>
      <c r="C25" s="43"/>
      <c r="D25" s="43"/>
      <c r="E25" s="43"/>
      <c r="F25" s="43"/>
      <c r="G25" s="44" t="s">
        <v>38</v>
      </c>
      <c r="H25" s="44"/>
      <c r="I25" s="45"/>
      <c r="J25" s="45"/>
      <c r="K25" s="46"/>
      <c r="L25" s="49"/>
      <c r="M25" s="48"/>
      <c r="N25" s="48"/>
      <c r="O25" s="48"/>
    </row>
    <row r="26" customFormat="false" ht="29.25" hidden="false" customHeight="true" outlineLevel="0" collapsed="false">
      <c r="A26" s="43" t="s">
        <v>126</v>
      </c>
      <c r="B26" s="43"/>
      <c r="C26" s="43"/>
      <c r="D26" s="43"/>
      <c r="E26" s="43"/>
      <c r="F26" s="43"/>
      <c r="G26" s="44" t="s">
        <v>38</v>
      </c>
      <c r="H26" s="44"/>
      <c r="I26" s="45"/>
      <c r="J26" s="45"/>
      <c r="K26" s="46"/>
      <c r="L26" s="49"/>
      <c r="M26" s="48"/>
      <c r="N26" s="48"/>
      <c r="O26" s="48"/>
    </row>
    <row r="27" customFormat="false" ht="29.25" hidden="false" customHeight="true" outlineLevel="0" collapsed="false">
      <c r="A27" s="43" t="s">
        <v>127</v>
      </c>
      <c r="B27" s="43"/>
      <c r="C27" s="43"/>
      <c r="D27" s="43"/>
      <c r="E27" s="43"/>
      <c r="F27" s="43"/>
      <c r="G27" s="44" t="s">
        <v>38</v>
      </c>
      <c r="H27" s="44"/>
      <c r="I27" s="45"/>
      <c r="J27" s="45"/>
      <c r="K27" s="46"/>
      <c r="L27" s="49"/>
      <c r="M27" s="48"/>
      <c r="N27" s="48"/>
      <c r="O27" s="48"/>
    </row>
    <row r="28" customFormat="false" ht="29.25" hidden="false" customHeight="true" outlineLevel="0" collapsed="false">
      <c r="A28" s="43" t="s">
        <v>128</v>
      </c>
      <c r="B28" s="43"/>
      <c r="C28" s="43"/>
      <c r="D28" s="43"/>
      <c r="E28" s="43"/>
      <c r="F28" s="43"/>
      <c r="G28" s="44" t="s">
        <v>38</v>
      </c>
      <c r="H28" s="44"/>
      <c r="I28" s="45"/>
      <c r="J28" s="45"/>
      <c r="K28" s="46"/>
      <c r="L28" s="49"/>
      <c r="M28" s="48"/>
      <c r="N28" s="48"/>
      <c r="O28" s="48"/>
    </row>
    <row r="29" customFormat="false" ht="29.25" hidden="false" customHeight="true" outlineLevel="0" collapsed="false">
      <c r="A29" s="43" t="s">
        <v>129</v>
      </c>
      <c r="B29" s="43"/>
      <c r="C29" s="43"/>
      <c r="D29" s="43"/>
      <c r="E29" s="43"/>
      <c r="F29" s="43"/>
      <c r="G29" s="44" t="s">
        <v>38</v>
      </c>
      <c r="H29" s="44"/>
      <c r="I29" s="45"/>
      <c r="J29" s="45"/>
      <c r="K29" s="46"/>
      <c r="L29" s="49"/>
      <c r="M29" s="48"/>
      <c r="N29" s="48"/>
      <c r="O29" s="48"/>
    </row>
    <row r="30" customFormat="false" ht="29.25" hidden="false" customHeight="true" outlineLevel="0" collapsed="false">
      <c r="A30" s="43" t="s">
        <v>130</v>
      </c>
      <c r="B30" s="43"/>
      <c r="C30" s="43"/>
      <c r="D30" s="43"/>
      <c r="E30" s="43"/>
      <c r="F30" s="43"/>
      <c r="G30" s="44" t="s">
        <v>38</v>
      </c>
      <c r="H30" s="44"/>
      <c r="I30" s="45"/>
      <c r="J30" s="45"/>
      <c r="K30" s="46"/>
      <c r="L30" s="49"/>
      <c r="M30" s="48"/>
      <c r="N30" s="48"/>
      <c r="O30" s="48"/>
    </row>
    <row r="31" customFormat="false" ht="29.25" hidden="false" customHeight="true" outlineLevel="0" collapsed="false">
      <c r="A31" s="43" t="s">
        <v>131</v>
      </c>
      <c r="B31" s="43"/>
      <c r="C31" s="43"/>
      <c r="D31" s="43"/>
      <c r="E31" s="43"/>
      <c r="F31" s="43"/>
      <c r="G31" s="44" t="s">
        <v>38</v>
      </c>
      <c r="H31" s="44"/>
      <c r="I31" s="45"/>
      <c r="J31" s="45"/>
      <c r="K31" s="46"/>
      <c r="L31" s="49"/>
      <c r="M31" s="48"/>
      <c r="N31" s="48"/>
      <c r="O31" s="48"/>
    </row>
    <row r="32" customFormat="false" ht="29.25" hidden="false" customHeight="true" outlineLevel="0" collapsed="false">
      <c r="A32" s="43" t="s">
        <v>132</v>
      </c>
      <c r="B32" s="43"/>
      <c r="C32" s="43"/>
      <c r="D32" s="43"/>
      <c r="E32" s="43"/>
      <c r="F32" s="43"/>
      <c r="G32" s="44" t="s">
        <v>38</v>
      </c>
      <c r="H32" s="44"/>
      <c r="I32" s="45"/>
      <c r="J32" s="45"/>
      <c r="K32" s="46"/>
      <c r="L32" s="49"/>
      <c r="M32" s="48"/>
      <c r="N32" s="48"/>
      <c r="O32" s="48"/>
    </row>
    <row r="33" customFormat="false" ht="29.25" hidden="false" customHeight="true" outlineLevel="0" collapsed="false">
      <c r="A33" s="43" t="s">
        <v>133</v>
      </c>
      <c r="B33" s="43"/>
      <c r="C33" s="43"/>
      <c r="D33" s="43"/>
      <c r="E33" s="43"/>
      <c r="F33" s="43"/>
      <c r="G33" s="44" t="s">
        <v>38</v>
      </c>
      <c r="H33" s="44"/>
      <c r="I33" s="45" t="s">
        <v>32</v>
      </c>
      <c r="J33" s="45"/>
      <c r="K33" s="46" t="s">
        <v>112</v>
      </c>
      <c r="L33" s="47" t="s">
        <v>113</v>
      </c>
      <c r="M33" s="48" t="s">
        <v>134</v>
      </c>
      <c r="N33" s="48"/>
      <c r="O33" s="48"/>
    </row>
    <row r="34" customFormat="false" ht="29.25" hidden="false" customHeight="true" outlineLevel="0" collapsed="false">
      <c r="A34" s="43" t="s">
        <v>135</v>
      </c>
      <c r="B34" s="43"/>
      <c r="C34" s="43"/>
      <c r="D34" s="43"/>
      <c r="E34" s="43"/>
      <c r="F34" s="43"/>
      <c r="G34" s="44" t="s">
        <v>31</v>
      </c>
      <c r="H34" s="44"/>
      <c r="I34" s="45" t="s">
        <v>32</v>
      </c>
      <c r="J34" s="45"/>
      <c r="K34" s="46" t="s">
        <v>112</v>
      </c>
      <c r="L34" s="47" t="s">
        <v>113</v>
      </c>
      <c r="M34" s="48" t="s">
        <v>136</v>
      </c>
      <c r="N34" s="48"/>
      <c r="O34" s="48"/>
    </row>
    <row r="35" customFormat="false" ht="15" hidden="false" customHeight="false" outlineLevel="0" collapsed="false">
      <c r="A35" s="50" t="s">
        <v>101</v>
      </c>
      <c r="B35" s="50"/>
      <c r="C35" s="50"/>
      <c r="D35" s="50"/>
      <c r="E35" s="50"/>
      <c r="F35" s="50"/>
      <c r="G35" s="50"/>
      <c r="H35" s="50"/>
      <c r="I35" s="50"/>
      <c r="J35" s="50"/>
      <c r="K35" s="50"/>
      <c r="L35" s="50"/>
      <c r="M35" s="36" t="s">
        <v>27</v>
      </c>
      <c r="N35" s="36"/>
      <c r="O35" s="36"/>
    </row>
    <row r="36" customFormat="false" ht="15" hidden="false" customHeight="false" outlineLevel="0" collapsed="false">
      <c r="A36" s="37" t="s">
        <v>102</v>
      </c>
      <c r="B36" s="37"/>
      <c r="C36" s="37"/>
      <c r="D36" s="37"/>
      <c r="E36" s="37"/>
      <c r="F36" s="37"/>
      <c r="G36" s="37"/>
      <c r="H36" s="37"/>
      <c r="I36" s="37"/>
      <c r="J36" s="37"/>
      <c r="K36" s="37"/>
      <c r="L36" s="37"/>
      <c r="M36" s="37"/>
      <c r="N36" s="37"/>
      <c r="O36" s="37"/>
    </row>
    <row r="37" customFormat="false" ht="16.5" hidden="false" customHeight="true" outlineLevel="0" collapsed="false">
      <c r="A37" s="38"/>
      <c r="B37" s="38"/>
      <c r="C37" s="38"/>
      <c r="D37" s="38"/>
      <c r="E37" s="38"/>
      <c r="F37" s="38"/>
      <c r="G37" s="38"/>
      <c r="H37" s="38"/>
      <c r="I37" s="38"/>
      <c r="J37" s="38"/>
      <c r="K37" s="38"/>
      <c r="L37" s="38"/>
      <c r="M37" s="38"/>
      <c r="N37" s="38"/>
      <c r="O37" s="38"/>
    </row>
    <row r="38" customFormat="false" ht="15" hidden="false" customHeight="false" outlineLevel="0" collapsed="false">
      <c r="A38" s="37" t="s">
        <v>103</v>
      </c>
      <c r="B38" s="37"/>
      <c r="C38" s="37"/>
      <c r="D38" s="37"/>
      <c r="E38" s="37"/>
      <c r="F38" s="37"/>
      <c r="G38" s="37"/>
      <c r="H38" s="37"/>
      <c r="I38" s="37"/>
      <c r="J38" s="37"/>
      <c r="K38" s="37"/>
      <c r="L38" s="37"/>
      <c r="M38" s="37"/>
      <c r="N38" s="37"/>
      <c r="O38" s="37"/>
    </row>
    <row r="39" customFormat="false" ht="21" hidden="false" customHeight="true" outlineLevel="0" collapsed="false">
      <c r="A39" s="38"/>
      <c r="B39" s="38"/>
      <c r="C39" s="38"/>
      <c r="D39" s="38"/>
      <c r="E39" s="38"/>
      <c r="F39" s="38"/>
      <c r="G39" s="38"/>
      <c r="H39" s="38"/>
      <c r="I39" s="38"/>
      <c r="J39" s="38"/>
      <c r="K39" s="38"/>
      <c r="L39" s="38"/>
      <c r="M39" s="38"/>
      <c r="N39" s="38"/>
      <c r="O39" s="38"/>
    </row>
  </sheetData>
  <mergeCells count="98">
    <mergeCell ref="A1:O1"/>
    <mergeCell ref="A2:O2"/>
    <mergeCell ref="A3:O3"/>
    <mergeCell ref="A4:O4"/>
    <mergeCell ref="A5:D5"/>
    <mergeCell ref="E5:O5"/>
    <mergeCell ref="A6:D6"/>
    <mergeCell ref="E6:O6"/>
    <mergeCell ref="A7:D7"/>
    <mergeCell ref="E7:O7"/>
    <mergeCell ref="A8:O8"/>
    <mergeCell ref="A9:O9"/>
    <mergeCell ref="A10:K10"/>
    <mergeCell ref="L10:O10"/>
    <mergeCell ref="A11:O11"/>
    <mergeCell ref="A12:O12"/>
    <mergeCell ref="A13:O13"/>
    <mergeCell ref="A14:O14"/>
    <mergeCell ref="A15:O15"/>
    <mergeCell ref="A16:O16"/>
    <mergeCell ref="A17:F17"/>
    <mergeCell ref="G17:H17"/>
    <mergeCell ref="I17:J17"/>
    <mergeCell ref="M17:O17"/>
    <mergeCell ref="A18:F18"/>
    <mergeCell ref="G18:H18"/>
    <mergeCell ref="I18:J18"/>
    <mergeCell ref="M18:O18"/>
    <mergeCell ref="A19:F19"/>
    <mergeCell ref="G19:H19"/>
    <mergeCell ref="I19:J19"/>
    <mergeCell ref="M19:O19"/>
    <mergeCell ref="A20:F20"/>
    <mergeCell ref="G20:H20"/>
    <mergeCell ref="I20:J20"/>
    <mergeCell ref="M20:O20"/>
    <mergeCell ref="A21:F21"/>
    <mergeCell ref="G21:H21"/>
    <mergeCell ref="I21:J21"/>
    <mergeCell ref="M21:O21"/>
    <mergeCell ref="A22:F22"/>
    <mergeCell ref="G22:H22"/>
    <mergeCell ref="I22:J22"/>
    <mergeCell ref="M22:O22"/>
    <mergeCell ref="A23:F23"/>
    <mergeCell ref="G23:H23"/>
    <mergeCell ref="I23:J23"/>
    <mergeCell ref="M23:O23"/>
    <mergeCell ref="A24:F24"/>
    <mergeCell ref="G24:H24"/>
    <mergeCell ref="I24:J24"/>
    <mergeCell ref="M24:O24"/>
    <mergeCell ref="A25:F25"/>
    <mergeCell ref="G25:H25"/>
    <mergeCell ref="I25:J25"/>
    <mergeCell ref="M25:O25"/>
    <mergeCell ref="A26:F26"/>
    <mergeCell ref="G26:H26"/>
    <mergeCell ref="I26:J26"/>
    <mergeCell ref="M26:O26"/>
    <mergeCell ref="A27:F27"/>
    <mergeCell ref="G27:H27"/>
    <mergeCell ref="I27:J27"/>
    <mergeCell ref="M27:O27"/>
    <mergeCell ref="A28:F28"/>
    <mergeCell ref="G28:H28"/>
    <mergeCell ref="I28:J28"/>
    <mergeCell ref="M28:O28"/>
    <mergeCell ref="A29:F29"/>
    <mergeCell ref="G29:H29"/>
    <mergeCell ref="I29:J29"/>
    <mergeCell ref="M29:O29"/>
    <mergeCell ref="A30:F30"/>
    <mergeCell ref="G30:H30"/>
    <mergeCell ref="I30:J30"/>
    <mergeCell ref="M30:O30"/>
    <mergeCell ref="A31:F31"/>
    <mergeCell ref="G31:H31"/>
    <mergeCell ref="I31:J31"/>
    <mergeCell ref="M31:O31"/>
    <mergeCell ref="A32:F32"/>
    <mergeCell ref="G32:H32"/>
    <mergeCell ref="I32:J32"/>
    <mergeCell ref="M32:O32"/>
    <mergeCell ref="A33:F33"/>
    <mergeCell ref="G33:H33"/>
    <mergeCell ref="I33:J33"/>
    <mergeCell ref="M33:O33"/>
    <mergeCell ref="A34:F34"/>
    <mergeCell ref="G34:H34"/>
    <mergeCell ref="I34:J34"/>
    <mergeCell ref="M34:O34"/>
    <mergeCell ref="A35:L35"/>
    <mergeCell ref="M35:O35"/>
    <mergeCell ref="A36:O36"/>
    <mergeCell ref="A37:O37"/>
    <mergeCell ref="A38:O38"/>
    <mergeCell ref="A39:O39"/>
  </mergeCells>
  <dataValidations count="4">
    <dataValidation allowBlank="true" operator="between" prompt="Le PIA porte sur le moniteur de sommeil Captoo, produit par la société Dreamland qui est également le responsable du traitement résultant de l’utilisation de ce moniteur de sommeil. Dreamland sous-traite une partie des moyens mis en œuvre à L'hébergeur ba" promptTitle="Exemple Captoo" showDropDown="false" showErrorMessage="true" showInputMessage="false" sqref="A4" type="none">
      <formula1>0</formula1>
      <formula2>0</formula2>
    </dataValidation>
    <dataValidation allowBlank="true" operator="between" showDropDown="false" showErrorMessage="true" showInputMessage="true" sqref="L10 M35:O35" type="list">
      <formula1>Utilisation!$A$24:$A$26</formula1>
      <formula2>0</formula2>
    </dataValidation>
    <dataValidation allowBlank="true" operator="between" showDropDown="false" showErrorMessage="true" showInputMessage="true" sqref="G18:H34" type="list">
      <formula1>Utilisation!$E$24:$E$25</formula1>
      <formula2>0</formula2>
    </dataValidation>
    <dataValidation allowBlank="true" operator="between" showDropDown="false" showErrorMessage="true" showInputMessage="true" sqref="I18:J34" type="list">
      <formula1>Utilisation!$F$24:$F$28</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AC090"/>
    <pageSetUpPr fitToPage="true"/>
  </sheetPr>
  <dimension ref="A1:P27"/>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L31" activeCellId="1" sqref="C4:C20 L31"/>
    </sheetView>
  </sheetViews>
  <sheetFormatPr defaultRowHeight="15" zeroHeight="false" outlineLevelRow="0" outlineLevelCol="0"/>
  <cols>
    <col collapsed="false" customWidth="true" hidden="false" outlineLevel="0" max="1025" min="1" style="0" width="10.53"/>
  </cols>
  <sheetData>
    <row r="1" customFormat="false" ht="29.25" hidden="false" customHeight="true" outlineLevel="0" collapsed="false">
      <c r="A1" s="51" t="s">
        <v>137</v>
      </c>
      <c r="B1" s="51"/>
      <c r="C1" s="51"/>
      <c r="D1" s="51"/>
      <c r="E1" s="51"/>
      <c r="F1" s="51"/>
      <c r="G1" s="51"/>
      <c r="H1" s="51"/>
      <c r="I1" s="51"/>
      <c r="J1" s="51"/>
      <c r="K1" s="51"/>
      <c r="L1" s="51"/>
      <c r="M1" s="51"/>
      <c r="N1" s="51"/>
      <c r="O1" s="51"/>
      <c r="P1" s="51"/>
    </row>
    <row r="2" customFormat="false" ht="27" hidden="false" customHeight="true" outlineLevel="0" collapsed="false">
      <c r="A2" s="52" t="s">
        <v>138</v>
      </c>
      <c r="B2" s="52" t="s">
        <v>77</v>
      </c>
      <c r="C2" s="52"/>
      <c r="D2" s="52"/>
      <c r="E2" s="52"/>
      <c r="F2" s="52"/>
      <c r="G2" s="52"/>
      <c r="H2" s="52"/>
      <c r="I2" s="52"/>
      <c r="J2" s="52"/>
      <c r="K2" s="52"/>
      <c r="L2" s="52"/>
      <c r="M2" s="52"/>
      <c r="N2" s="52"/>
      <c r="O2" s="52"/>
      <c r="P2" s="52"/>
    </row>
    <row r="3" customFormat="false" ht="15" hidden="false" customHeight="false" outlineLevel="0" collapsed="false">
      <c r="A3" s="53"/>
      <c r="B3" s="53"/>
      <c r="C3" s="53"/>
      <c r="D3" s="53"/>
      <c r="E3" s="53"/>
      <c r="F3" s="53"/>
      <c r="G3" s="53"/>
      <c r="H3" s="53"/>
      <c r="I3" s="53"/>
      <c r="J3" s="53"/>
      <c r="K3" s="53"/>
      <c r="L3" s="53"/>
      <c r="M3" s="53"/>
      <c r="N3" s="53"/>
      <c r="O3" s="53"/>
      <c r="P3" s="53"/>
    </row>
    <row r="4" customFormat="false" ht="15" hidden="false" customHeight="false" outlineLevel="0" collapsed="false">
      <c r="A4" s="53"/>
      <c r="B4" s="53"/>
      <c r="C4" s="53"/>
      <c r="D4" s="53"/>
      <c r="E4" s="53"/>
      <c r="F4" s="53"/>
      <c r="G4" s="53"/>
      <c r="H4" s="53"/>
      <c r="I4" s="53"/>
      <c r="J4" s="53"/>
      <c r="K4" s="53"/>
      <c r="L4" s="53"/>
      <c r="M4" s="53"/>
      <c r="N4" s="53"/>
      <c r="O4" s="53"/>
      <c r="P4" s="53"/>
    </row>
    <row r="5" customFormat="false" ht="15" hidden="false" customHeight="false" outlineLevel="0" collapsed="false">
      <c r="A5" s="53"/>
      <c r="B5" s="53"/>
      <c r="C5" s="53"/>
      <c r="D5" s="53"/>
      <c r="E5" s="53"/>
      <c r="F5" s="53"/>
      <c r="G5" s="53"/>
      <c r="H5" s="53"/>
      <c r="I5" s="53"/>
      <c r="J5" s="53"/>
      <c r="K5" s="53"/>
      <c r="L5" s="53"/>
      <c r="M5" s="53"/>
      <c r="N5" s="53"/>
      <c r="O5" s="53"/>
      <c r="P5" s="53"/>
    </row>
    <row r="6" customFormat="false" ht="15" hidden="false" customHeight="false" outlineLevel="0" collapsed="false">
      <c r="A6" s="53"/>
      <c r="B6" s="53"/>
      <c r="C6" s="53"/>
      <c r="D6" s="53"/>
      <c r="E6" s="53"/>
      <c r="F6" s="53"/>
      <c r="G6" s="53"/>
      <c r="H6" s="53"/>
      <c r="I6" s="53"/>
      <c r="J6" s="53"/>
      <c r="K6" s="53"/>
      <c r="L6" s="53"/>
      <c r="M6" s="53"/>
      <c r="N6" s="53"/>
      <c r="O6" s="53"/>
      <c r="P6" s="53"/>
    </row>
    <row r="7" customFormat="false" ht="15" hidden="false" customHeight="false" outlineLevel="0" collapsed="false">
      <c r="A7" s="53"/>
      <c r="B7" s="53"/>
      <c r="C7" s="53"/>
      <c r="D7" s="53"/>
      <c r="E7" s="53"/>
      <c r="F7" s="53"/>
      <c r="G7" s="53"/>
      <c r="H7" s="53"/>
      <c r="I7" s="53"/>
      <c r="J7" s="53"/>
      <c r="K7" s="53"/>
      <c r="L7" s="53"/>
      <c r="M7" s="53"/>
      <c r="N7" s="53"/>
      <c r="O7" s="53"/>
      <c r="P7" s="53"/>
    </row>
    <row r="8" customFormat="false" ht="15" hidden="false" customHeight="false" outlineLevel="0" collapsed="false">
      <c r="A8" s="53"/>
      <c r="B8" s="53"/>
      <c r="C8" s="53"/>
      <c r="D8" s="53"/>
      <c r="E8" s="53"/>
      <c r="F8" s="53"/>
      <c r="G8" s="53"/>
      <c r="H8" s="53"/>
      <c r="I8" s="53"/>
      <c r="J8" s="53"/>
      <c r="K8" s="53"/>
      <c r="L8" s="53"/>
      <c r="M8" s="53"/>
      <c r="N8" s="53"/>
      <c r="O8" s="53"/>
      <c r="P8" s="53"/>
    </row>
    <row r="9" customFormat="false" ht="15" hidden="false" customHeight="false" outlineLevel="0" collapsed="false">
      <c r="A9" s="53"/>
      <c r="B9" s="53"/>
      <c r="C9" s="53"/>
      <c r="D9" s="53"/>
      <c r="E9" s="53"/>
      <c r="F9" s="53"/>
      <c r="G9" s="53"/>
      <c r="H9" s="53"/>
      <c r="I9" s="53"/>
      <c r="J9" s="53"/>
      <c r="K9" s="53"/>
      <c r="L9" s="53"/>
      <c r="M9" s="53"/>
      <c r="N9" s="53"/>
      <c r="O9" s="53"/>
      <c r="P9" s="53"/>
    </row>
    <row r="10" customFormat="false" ht="15" hidden="false" customHeight="false" outlineLevel="0" collapsed="false">
      <c r="A10" s="53"/>
      <c r="B10" s="53"/>
      <c r="C10" s="53"/>
      <c r="D10" s="53"/>
      <c r="E10" s="53"/>
      <c r="F10" s="53"/>
      <c r="G10" s="53"/>
      <c r="H10" s="53"/>
      <c r="I10" s="53"/>
      <c r="J10" s="53"/>
      <c r="K10" s="53"/>
      <c r="L10" s="53"/>
      <c r="M10" s="53"/>
      <c r="N10" s="53"/>
      <c r="O10" s="53"/>
      <c r="P10" s="53"/>
    </row>
    <row r="11" customFormat="false" ht="15" hidden="false" customHeight="false" outlineLevel="0" collapsed="false">
      <c r="A11" s="53"/>
      <c r="B11" s="53"/>
      <c r="C11" s="53"/>
      <c r="D11" s="53"/>
      <c r="E11" s="53"/>
      <c r="F11" s="53"/>
      <c r="G11" s="53"/>
      <c r="H11" s="53"/>
      <c r="I11" s="53"/>
      <c r="J11" s="53"/>
      <c r="K11" s="53"/>
      <c r="L11" s="53"/>
      <c r="M11" s="53"/>
      <c r="N11" s="53"/>
      <c r="O11" s="53"/>
      <c r="P11" s="53"/>
    </row>
    <row r="12" customFormat="false" ht="15" hidden="false" customHeight="false" outlineLevel="0" collapsed="false">
      <c r="A12" s="53"/>
      <c r="B12" s="53"/>
      <c r="C12" s="53"/>
      <c r="D12" s="53"/>
      <c r="E12" s="53"/>
      <c r="F12" s="53"/>
      <c r="G12" s="53"/>
      <c r="H12" s="53"/>
      <c r="I12" s="53"/>
      <c r="J12" s="53"/>
      <c r="K12" s="53"/>
      <c r="L12" s="53"/>
      <c r="M12" s="53"/>
      <c r="N12" s="53"/>
      <c r="O12" s="53"/>
      <c r="P12" s="53"/>
    </row>
    <row r="13" customFormat="false" ht="15" hidden="false" customHeight="false" outlineLevel="0" collapsed="false">
      <c r="A13" s="53"/>
      <c r="B13" s="53"/>
      <c r="C13" s="53"/>
      <c r="D13" s="53"/>
      <c r="E13" s="53"/>
      <c r="F13" s="53"/>
      <c r="G13" s="53"/>
      <c r="H13" s="53"/>
      <c r="I13" s="53"/>
      <c r="J13" s="53"/>
      <c r="K13" s="53"/>
      <c r="L13" s="53"/>
      <c r="M13" s="53"/>
      <c r="N13" s="53"/>
      <c r="O13" s="53"/>
      <c r="P13" s="53"/>
    </row>
    <row r="14" customFormat="false" ht="15" hidden="false" customHeight="false" outlineLevel="0" collapsed="false">
      <c r="A14" s="53"/>
      <c r="B14" s="53"/>
      <c r="C14" s="53"/>
      <c r="D14" s="53"/>
      <c r="E14" s="53"/>
      <c r="F14" s="53"/>
      <c r="G14" s="53"/>
      <c r="H14" s="53"/>
      <c r="I14" s="53"/>
      <c r="J14" s="53"/>
      <c r="K14" s="53"/>
      <c r="L14" s="53"/>
      <c r="M14" s="53"/>
      <c r="N14" s="53"/>
      <c r="O14" s="53"/>
      <c r="P14" s="53"/>
    </row>
    <row r="15" customFormat="false" ht="15" hidden="false" customHeight="false" outlineLevel="0" collapsed="false">
      <c r="A15" s="53"/>
      <c r="B15" s="53"/>
      <c r="C15" s="53"/>
      <c r="D15" s="53"/>
      <c r="E15" s="53"/>
      <c r="F15" s="53"/>
      <c r="G15" s="53"/>
      <c r="H15" s="53"/>
      <c r="I15" s="53"/>
      <c r="J15" s="53"/>
      <c r="K15" s="53"/>
      <c r="L15" s="53"/>
      <c r="M15" s="53"/>
      <c r="N15" s="53"/>
      <c r="O15" s="53"/>
      <c r="P15" s="53"/>
    </row>
    <row r="16" customFormat="false" ht="15" hidden="false" customHeight="false" outlineLevel="0" collapsed="false">
      <c r="A16" s="53"/>
      <c r="B16" s="53"/>
      <c r="C16" s="53"/>
      <c r="D16" s="53"/>
      <c r="E16" s="53"/>
      <c r="F16" s="53"/>
      <c r="G16" s="53"/>
      <c r="H16" s="53"/>
      <c r="I16" s="53"/>
      <c r="J16" s="53"/>
      <c r="K16" s="53"/>
      <c r="L16" s="53"/>
      <c r="M16" s="53"/>
      <c r="N16" s="53"/>
      <c r="O16" s="53"/>
      <c r="P16" s="53"/>
    </row>
    <row r="17" customFormat="false" ht="15" hidden="false" customHeight="false" outlineLevel="0" collapsed="false">
      <c r="A17" s="53"/>
      <c r="B17" s="53"/>
      <c r="C17" s="53"/>
      <c r="D17" s="53"/>
      <c r="E17" s="53"/>
      <c r="F17" s="53"/>
      <c r="G17" s="53"/>
      <c r="H17" s="53"/>
      <c r="I17" s="53"/>
      <c r="J17" s="53"/>
      <c r="K17" s="53"/>
      <c r="L17" s="53"/>
      <c r="M17" s="53"/>
      <c r="N17" s="53"/>
      <c r="O17" s="53"/>
      <c r="P17" s="53"/>
    </row>
    <row r="18" customFormat="false" ht="15" hidden="false" customHeight="false" outlineLevel="0" collapsed="false">
      <c r="A18" s="53"/>
      <c r="B18" s="53"/>
      <c r="C18" s="53"/>
      <c r="D18" s="53"/>
      <c r="E18" s="53"/>
      <c r="F18" s="53"/>
      <c r="G18" s="53"/>
      <c r="H18" s="53"/>
      <c r="I18" s="53"/>
      <c r="J18" s="53"/>
      <c r="K18" s="53"/>
      <c r="L18" s="53"/>
      <c r="M18" s="53"/>
      <c r="N18" s="53"/>
      <c r="O18" s="53"/>
      <c r="P18" s="53"/>
    </row>
    <row r="19" customFormat="false" ht="15" hidden="false" customHeight="false" outlineLevel="0" collapsed="false">
      <c r="A19" s="53"/>
      <c r="B19" s="53"/>
      <c r="C19" s="53"/>
      <c r="D19" s="53"/>
      <c r="E19" s="53"/>
      <c r="F19" s="53"/>
      <c r="G19" s="53"/>
      <c r="H19" s="53"/>
      <c r="I19" s="53"/>
      <c r="J19" s="53"/>
      <c r="K19" s="53"/>
      <c r="L19" s="53"/>
      <c r="M19" s="53"/>
      <c r="N19" s="53"/>
      <c r="O19" s="53"/>
      <c r="P19" s="53"/>
    </row>
    <row r="20" customFormat="false" ht="15" hidden="false" customHeight="false" outlineLevel="0" collapsed="false">
      <c r="A20" s="53"/>
      <c r="B20" s="53"/>
      <c r="C20" s="53"/>
      <c r="D20" s="53"/>
      <c r="E20" s="53"/>
      <c r="F20" s="53"/>
      <c r="G20" s="53"/>
      <c r="H20" s="53"/>
      <c r="I20" s="53"/>
      <c r="J20" s="53"/>
      <c r="K20" s="53"/>
      <c r="L20" s="53"/>
      <c r="M20" s="53"/>
      <c r="N20" s="53"/>
      <c r="O20" s="53"/>
      <c r="P20" s="53"/>
    </row>
    <row r="21" customFormat="false" ht="15" hidden="false" customHeight="false" outlineLevel="0" collapsed="false">
      <c r="A21" s="53"/>
      <c r="B21" s="53"/>
      <c r="C21" s="53"/>
      <c r="D21" s="53"/>
      <c r="E21" s="53"/>
      <c r="F21" s="53"/>
      <c r="G21" s="53"/>
      <c r="H21" s="53"/>
      <c r="I21" s="53"/>
      <c r="J21" s="53"/>
      <c r="K21" s="53"/>
      <c r="L21" s="53"/>
      <c r="M21" s="53"/>
      <c r="N21" s="53"/>
      <c r="O21" s="53"/>
      <c r="P21" s="53"/>
    </row>
    <row r="22" customFormat="false" ht="15" hidden="false" customHeight="false" outlineLevel="0" collapsed="false">
      <c r="A22" s="53"/>
      <c r="B22" s="53"/>
      <c r="C22" s="53"/>
      <c r="D22" s="53"/>
      <c r="E22" s="53"/>
      <c r="F22" s="53"/>
      <c r="G22" s="53"/>
      <c r="H22" s="53"/>
      <c r="I22" s="53"/>
      <c r="J22" s="53"/>
      <c r="K22" s="53"/>
      <c r="L22" s="53"/>
      <c r="M22" s="53"/>
      <c r="N22" s="53"/>
      <c r="O22" s="53"/>
      <c r="P22" s="53"/>
    </row>
    <row r="23" customFormat="false" ht="15" hidden="false" customHeight="false" outlineLevel="0" collapsed="false">
      <c r="A23" s="53"/>
      <c r="B23" s="53"/>
      <c r="C23" s="53"/>
      <c r="D23" s="53"/>
      <c r="E23" s="53"/>
      <c r="F23" s="53"/>
      <c r="G23" s="53"/>
      <c r="H23" s="53"/>
      <c r="I23" s="53"/>
      <c r="J23" s="53"/>
      <c r="K23" s="53"/>
      <c r="L23" s="53"/>
      <c r="M23" s="53"/>
      <c r="N23" s="53"/>
      <c r="O23" s="53"/>
      <c r="P23" s="53"/>
    </row>
    <row r="24" customFormat="false" ht="15" hidden="false" customHeight="false" outlineLevel="0" collapsed="false">
      <c r="A24" s="53"/>
      <c r="B24" s="53"/>
      <c r="C24" s="53"/>
      <c r="D24" s="53"/>
      <c r="E24" s="53"/>
      <c r="F24" s="53"/>
      <c r="G24" s="53"/>
      <c r="H24" s="53"/>
      <c r="I24" s="53"/>
      <c r="J24" s="53"/>
      <c r="K24" s="53"/>
      <c r="L24" s="53"/>
      <c r="M24" s="53"/>
      <c r="N24" s="53"/>
      <c r="O24" s="53"/>
      <c r="P24" s="53"/>
    </row>
    <row r="25" customFormat="false" ht="15" hidden="false" customHeight="false" outlineLevel="0" collapsed="false">
      <c r="A25" s="53"/>
      <c r="B25" s="53"/>
      <c r="C25" s="53"/>
      <c r="D25" s="53"/>
      <c r="E25" s="53"/>
      <c r="F25" s="53"/>
      <c r="G25" s="53"/>
      <c r="H25" s="53"/>
      <c r="I25" s="53"/>
      <c r="J25" s="53"/>
      <c r="K25" s="53"/>
      <c r="L25" s="53"/>
      <c r="M25" s="53"/>
      <c r="N25" s="53"/>
      <c r="O25" s="53"/>
      <c r="P25" s="53"/>
    </row>
    <row r="26" customFormat="false" ht="15" hidden="false" customHeight="false" outlineLevel="0" collapsed="false">
      <c r="A26" s="53"/>
      <c r="B26" s="53"/>
      <c r="C26" s="53"/>
      <c r="D26" s="53"/>
      <c r="E26" s="53"/>
      <c r="F26" s="53"/>
      <c r="G26" s="53"/>
      <c r="H26" s="53"/>
      <c r="I26" s="53"/>
      <c r="J26" s="53"/>
      <c r="K26" s="53"/>
      <c r="L26" s="53"/>
      <c r="M26" s="53"/>
      <c r="N26" s="53"/>
      <c r="O26" s="53"/>
      <c r="P26" s="53"/>
    </row>
    <row r="27" customFormat="false" ht="15" hidden="false" customHeight="false" outlineLevel="0" collapsed="false">
      <c r="A27" s="53"/>
      <c r="B27" s="53"/>
      <c r="C27" s="53"/>
      <c r="D27" s="53"/>
      <c r="E27" s="53"/>
      <c r="F27" s="53"/>
      <c r="G27" s="53"/>
      <c r="H27" s="53"/>
      <c r="I27" s="53"/>
      <c r="J27" s="53"/>
      <c r="K27" s="53"/>
      <c r="L27" s="53"/>
      <c r="M27" s="53"/>
      <c r="N27" s="53"/>
      <c r="O27" s="53"/>
      <c r="P27" s="53"/>
    </row>
  </sheetData>
  <mergeCells count="3">
    <mergeCell ref="A1:P1"/>
    <mergeCell ref="A2:P2"/>
    <mergeCell ref="A3:P2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tabColor rgb="FFFAC090"/>
    <pageSetUpPr fitToPage="true"/>
  </sheetPr>
  <dimension ref="A1:P28"/>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3" activeCellId="1" sqref="C4:C20 A3"/>
    </sheetView>
  </sheetViews>
  <sheetFormatPr defaultRowHeight="15" zeroHeight="false" outlineLevelRow="0" outlineLevelCol="0"/>
  <cols>
    <col collapsed="false" customWidth="true" hidden="false" outlineLevel="0" max="15" min="1" style="0" width="10.53"/>
    <col collapsed="false" customWidth="true" hidden="false" outlineLevel="0" max="16" min="16" style="0" width="16.71"/>
    <col collapsed="false" customWidth="true" hidden="false" outlineLevel="0" max="1025" min="17" style="0" width="10.53"/>
  </cols>
  <sheetData>
    <row r="1" customFormat="false" ht="32.25" hidden="false" customHeight="true" outlineLevel="0" collapsed="false">
      <c r="A1" s="54" t="s">
        <v>139</v>
      </c>
      <c r="B1" s="54"/>
      <c r="C1" s="54"/>
      <c r="D1" s="54"/>
      <c r="E1" s="54"/>
      <c r="F1" s="54"/>
      <c r="G1" s="54"/>
      <c r="H1" s="54"/>
      <c r="I1" s="54"/>
      <c r="J1" s="54"/>
      <c r="K1" s="54"/>
      <c r="L1" s="54"/>
      <c r="M1" s="54"/>
      <c r="N1" s="54"/>
      <c r="O1" s="54"/>
      <c r="P1" s="54"/>
    </row>
    <row r="2" customFormat="false" ht="27.75" hidden="false" customHeight="true" outlineLevel="0" collapsed="false">
      <c r="A2" s="52" t="s">
        <v>138</v>
      </c>
      <c r="B2" s="52" t="s">
        <v>77</v>
      </c>
      <c r="C2" s="52"/>
      <c r="D2" s="52"/>
      <c r="E2" s="52"/>
      <c r="F2" s="52"/>
      <c r="G2" s="52"/>
      <c r="H2" s="52"/>
      <c r="I2" s="52"/>
      <c r="J2" s="52"/>
      <c r="K2" s="52"/>
      <c r="L2" s="52"/>
      <c r="M2" s="52"/>
      <c r="N2" s="52"/>
      <c r="O2" s="52"/>
      <c r="P2" s="52"/>
    </row>
    <row r="3" customFormat="false" ht="15" hidden="false" customHeight="false" outlineLevel="0" collapsed="false">
      <c r="A3" s="55"/>
      <c r="B3" s="55"/>
      <c r="C3" s="55"/>
      <c r="D3" s="55"/>
      <c r="E3" s="55"/>
      <c r="F3" s="55"/>
      <c r="G3" s="55"/>
      <c r="H3" s="55"/>
      <c r="I3" s="55"/>
      <c r="J3" s="55"/>
      <c r="K3" s="55"/>
      <c r="L3" s="55"/>
      <c r="M3" s="55"/>
      <c r="N3" s="55"/>
      <c r="O3" s="55"/>
      <c r="P3" s="55"/>
    </row>
    <row r="4" customFormat="false" ht="15" hidden="false" customHeight="false" outlineLevel="0" collapsed="false">
      <c r="A4" s="55"/>
      <c r="B4" s="55"/>
      <c r="C4" s="55"/>
      <c r="D4" s="55"/>
      <c r="E4" s="55"/>
      <c r="F4" s="55"/>
      <c r="G4" s="55"/>
      <c r="H4" s="55"/>
      <c r="I4" s="55"/>
      <c r="J4" s="55"/>
      <c r="K4" s="55"/>
      <c r="L4" s="55"/>
      <c r="M4" s="55"/>
      <c r="N4" s="55"/>
      <c r="O4" s="55"/>
      <c r="P4" s="55"/>
    </row>
    <row r="5" customFormat="false" ht="15" hidden="false" customHeight="false" outlineLevel="0" collapsed="false">
      <c r="A5" s="55"/>
      <c r="B5" s="55"/>
      <c r="C5" s="55"/>
      <c r="D5" s="55"/>
      <c r="E5" s="55"/>
      <c r="F5" s="55"/>
      <c r="G5" s="55"/>
      <c r="H5" s="55"/>
      <c r="I5" s="55"/>
      <c r="J5" s="55"/>
      <c r="K5" s="55"/>
      <c r="L5" s="55"/>
      <c r="M5" s="55"/>
      <c r="N5" s="55"/>
      <c r="O5" s="55"/>
      <c r="P5" s="55"/>
    </row>
    <row r="6" customFormat="false" ht="15" hidden="false" customHeight="false" outlineLevel="0" collapsed="false">
      <c r="A6" s="55"/>
      <c r="B6" s="55"/>
      <c r="C6" s="55"/>
      <c r="D6" s="55"/>
      <c r="E6" s="55"/>
      <c r="F6" s="55"/>
      <c r="G6" s="55"/>
      <c r="H6" s="55"/>
      <c r="I6" s="55"/>
      <c r="J6" s="55"/>
      <c r="K6" s="55"/>
      <c r="L6" s="55"/>
      <c r="M6" s="55"/>
      <c r="N6" s="55"/>
      <c r="O6" s="55"/>
      <c r="P6" s="55"/>
    </row>
    <row r="7" customFormat="false" ht="15" hidden="false" customHeight="false" outlineLevel="0" collapsed="false">
      <c r="A7" s="55"/>
      <c r="B7" s="55"/>
      <c r="C7" s="55"/>
      <c r="D7" s="55"/>
      <c r="E7" s="55"/>
      <c r="F7" s="55"/>
      <c r="G7" s="55"/>
      <c r="H7" s="55"/>
      <c r="I7" s="55"/>
      <c r="J7" s="55"/>
      <c r="K7" s="55"/>
      <c r="L7" s="55"/>
      <c r="M7" s="55"/>
      <c r="N7" s="55"/>
      <c r="O7" s="55"/>
      <c r="P7" s="55"/>
    </row>
    <row r="8" customFormat="false" ht="15" hidden="false" customHeight="false" outlineLevel="0" collapsed="false">
      <c r="A8" s="55"/>
      <c r="B8" s="55"/>
      <c r="C8" s="55"/>
      <c r="D8" s="55"/>
      <c r="E8" s="55"/>
      <c r="F8" s="55"/>
      <c r="G8" s="55"/>
      <c r="H8" s="55"/>
      <c r="I8" s="55"/>
      <c r="J8" s="55"/>
      <c r="K8" s="55"/>
      <c r="L8" s="55"/>
      <c r="M8" s="55"/>
      <c r="N8" s="55"/>
      <c r="O8" s="55"/>
      <c r="P8" s="55"/>
    </row>
    <row r="9" customFormat="false" ht="15" hidden="false" customHeight="false" outlineLevel="0" collapsed="false">
      <c r="A9" s="55"/>
      <c r="B9" s="55"/>
      <c r="C9" s="55"/>
      <c r="D9" s="55"/>
      <c r="E9" s="55"/>
      <c r="F9" s="55"/>
      <c r="G9" s="55"/>
      <c r="H9" s="55"/>
      <c r="I9" s="55"/>
      <c r="J9" s="55"/>
      <c r="K9" s="55"/>
      <c r="L9" s="55"/>
      <c r="M9" s="55"/>
      <c r="N9" s="55"/>
      <c r="O9" s="55"/>
      <c r="P9" s="55"/>
    </row>
    <row r="10" customFormat="false" ht="15" hidden="false" customHeight="false" outlineLevel="0" collapsed="false">
      <c r="A10" s="55"/>
      <c r="B10" s="55"/>
      <c r="C10" s="55"/>
      <c r="D10" s="55"/>
      <c r="E10" s="55"/>
      <c r="F10" s="55"/>
      <c r="G10" s="55"/>
      <c r="H10" s="55"/>
      <c r="I10" s="55"/>
      <c r="J10" s="55"/>
      <c r="K10" s="55"/>
      <c r="L10" s="55"/>
      <c r="M10" s="55"/>
      <c r="N10" s="55"/>
      <c r="O10" s="55"/>
      <c r="P10" s="55"/>
    </row>
    <row r="11" customFormat="false" ht="15" hidden="false" customHeight="false" outlineLevel="0" collapsed="false">
      <c r="A11" s="55"/>
      <c r="B11" s="55"/>
      <c r="C11" s="55"/>
      <c r="D11" s="55"/>
      <c r="E11" s="55"/>
      <c r="F11" s="55"/>
      <c r="G11" s="55"/>
      <c r="H11" s="55"/>
      <c r="I11" s="55"/>
      <c r="J11" s="55"/>
      <c r="K11" s="55"/>
      <c r="L11" s="55"/>
      <c r="M11" s="55"/>
      <c r="N11" s="55"/>
      <c r="O11" s="55"/>
      <c r="P11" s="55"/>
    </row>
    <row r="12" customFormat="false" ht="15" hidden="false" customHeight="false" outlineLevel="0" collapsed="false">
      <c r="A12" s="55"/>
      <c r="B12" s="55"/>
      <c r="C12" s="55"/>
      <c r="D12" s="55"/>
      <c r="E12" s="55"/>
      <c r="F12" s="55"/>
      <c r="G12" s="55"/>
      <c r="H12" s="55"/>
      <c r="I12" s="55"/>
      <c r="J12" s="55"/>
      <c r="K12" s="55"/>
      <c r="L12" s="55"/>
      <c r="M12" s="55"/>
      <c r="N12" s="55"/>
      <c r="O12" s="55"/>
      <c r="P12" s="55"/>
    </row>
    <row r="13" customFormat="false" ht="15" hidden="false" customHeight="false" outlineLevel="0" collapsed="false">
      <c r="A13" s="55"/>
      <c r="B13" s="55"/>
      <c r="C13" s="55"/>
      <c r="D13" s="55"/>
      <c r="E13" s="55"/>
      <c r="F13" s="55"/>
      <c r="G13" s="55"/>
      <c r="H13" s="55"/>
      <c r="I13" s="55"/>
      <c r="J13" s="55"/>
      <c r="K13" s="55"/>
      <c r="L13" s="55"/>
      <c r="M13" s="55"/>
      <c r="N13" s="55"/>
      <c r="O13" s="55"/>
      <c r="P13" s="55"/>
    </row>
    <row r="14" customFormat="false" ht="15" hidden="false" customHeight="false" outlineLevel="0" collapsed="false">
      <c r="A14" s="55"/>
      <c r="B14" s="55"/>
      <c r="C14" s="55"/>
      <c r="D14" s="55"/>
      <c r="E14" s="55"/>
      <c r="F14" s="55"/>
      <c r="G14" s="55"/>
      <c r="H14" s="55"/>
      <c r="I14" s="55"/>
      <c r="J14" s="55"/>
      <c r="K14" s="55"/>
      <c r="L14" s="55"/>
      <c r="M14" s="55"/>
      <c r="N14" s="55"/>
      <c r="O14" s="55"/>
      <c r="P14" s="55"/>
    </row>
    <row r="15" customFormat="false" ht="15" hidden="false" customHeight="false" outlineLevel="0" collapsed="false">
      <c r="A15" s="55"/>
      <c r="B15" s="55"/>
      <c r="C15" s="55"/>
      <c r="D15" s="55"/>
      <c r="E15" s="55"/>
      <c r="F15" s="55"/>
      <c r="G15" s="55"/>
      <c r="H15" s="55"/>
      <c r="I15" s="55"/>
      <c r="J15" s="55"/>
      <c r="K15" s="55"/>
      <c r="L15" s="55"/>
      <c r="M15" s="55"/>
      <c r="N15" s="55"/>
      <c r="O15" s="55"/>
      <c r="P15" s="55"/>
    </row>
    <row r="16" customFormat="false" ht="15" hidden="false" customHeight="false" outlineLevel="0" collapsed="false">
      <c r="A16" s="55"/>
      <c r="B16" s="55"/>
      <c r="C16" s="55"/>
      <c r="D16" s="55"/>
      <c r="E16" s="55"/>
      <c r="F16" s="55"/>
      <c r="G16" s="55"/>
      <c r="H16" s="55"/>
      <c r="I16" s="55"/>
      <c r="J16" s="55"/>
      <c r="K16" s="55"/>
      <c r="L16" s="55"/>
      <c r="M16" s="55"/>
      <c r="N16" s="55"/>
      <c r="O16" s="55"/>
      <c r="P16" s="55"/>
    </row>
    <row r="17" customFormat="false" ht="15" hidden="false" customHeight="false" outlineLevel="0" collapsed="false">
      <c r="A17" s="55"/>
      <c r="B17" s="55"/>
      <c r="C17" s="55"/>
      <c r="D17" s="55"/>
      <c r="E17" s="55"/>
      <c r="F17" s="55"/>
      <c r="G17" s="55"/>
      <c r="H17" s="55"/>
      <c r="I17" s="55"/>
      <c r="J17" s="55"/>
      <c r="K17" s="55"/>
      <c r="L17" s="55"/>
      <c r="M17" s="55"/>
      <c r="N17" s="55"/>
      <c r="O17" s="55"/>
      <c r="P17" s="55"/>
    </row>
    <row r="18" customFormat="false" ht="15" hidden="false" customHeight="false" outlineLevel="0" collapsed="false">
      <c r="A18" s="55"/>
      <c r="B18" s="55"/>
      <c r="C18" s="55"/>
      <c r="D18" s="55"/>
      <c r="E18" s="55"/>
      <c r="F18" s="55"/>
      <c r="G18" s="55"/>
      <c r="H18" s="55"/>
      <c r="I18" s="55"/>
      <c r="J18" s="55"/>
      <c r="K18" s="55"/>
      <c r="L18" s="55"/>
      <c r="M18" s="55"/>
      <c r="N18" s="55"/>
      <c r="O18" s="55"/>
      <c r="P18" s="55"/>
    </row>
    <row r="19" customFormat="false" ht="15" hidden="false" customHeight="false" outlineLevel="0" collapsed="false">
      <c r="A19" s="55"/>
      <c r="B19" s="55"/>
      <c r="C19" s="55"/>
      <c r="D19" s="55"/>
      <c r="E19" s="55"/>
      <c r="F19" s="55"/>
      <c r="G19" s="55"/>
      <c r="H19" s="55"/>
      <c r="I19" s="55"/>
      <c r="J19" s="55"/>
      <c r="K19" s="55"/>
      <c r="L19" s="55"/>
      <c r="M19" s="55"/>
      <c r="N19" s="55"/>
      <c r="O19" s="55"/>
      <c r="P19" s="55"/>
    </row>
    <row r="20" customFormat="false" ht="15" hidden="false" customHeight="false" outlineLevel="0" collapsed="false">
      <c r="A20" s="55"/>
      <c r="B20" s="55"/>
      <c r="C20" s="55"/>
      <c r="D20" s="55"/>
      <c r="E20" s="55"/>
      <c r="F20" s="55"/>
      <c r="G20" s="55"/>
      <c r="H20" s="55"/>
      <c r="I20" s="55"/>
      <c r="J20" s="55"/>
      <c r="K20" s="55"/>
      <c r="L20" s="55"/>
      <c r="M20" s="55"/>
      <c r="N20" s="55"/>
      <c r="O20" s="55"/>
      <c r="P20" s="55"/>
    </row>
    <row r="21" customFormat="false" ht="15" hidden="false" customHeight="false" outlineLevel="0" collapsed="false">
      <c r="A21" s="55"/>
      <c r="B21" s="55"/>
      <c r="C21" s="55"/>
      <c r="D21" s="55"/>
      <c r="E21" s="55"/>
      <c r="F21" s="55"/>
      <c r="G21" s="55"/>
      <c r="H21" s="55"/>
      <c r="I21" s="55"/>
      <c r="J21" s="55"/>
      <c r="K21" s="55"/>
      <c r="L21" s="55"/>
      <c r="M21" s="55"/>
      <c r="N21" s="55"/>
      <c r="O21" s="55"/>
      <c r="P21" s="55"/>
    </row>
    <row r="22" customFormat="false" ht="15" hidden="false" customHeight="false" outlineLevel="0" collapsed="false">
      <c r="A22" s="55"/>
      <c r="B22" s="55"/>
      <c r="C22" s="55"/>
      <c r="D22" s="55"/>
      <c r="E22" s="55"/>
      <c r="F22" s="55"/>
      <c r="G22" s="55"/>
      <c r="H22" s="55"/>
      <c r="I22" s="55"/>
      <c r="J22" s="55"/>
      <c r="K22" s="55"/>
      <c r="L22" s="55"/>
      <c r="M22" s="55"/>
      <c r="N22" s="55"/>
      <c r="O22" s="55"/>
      <c r="P22" s="55"/>
    </row>
    <row r="23" customFormat="false" ht="15" hidden="false" customHeight="false" outlineLevel="0" collapsed="false">
      <c r="A23" s="55"/>
      <c r="B23" s="55"/>
      <c r="C23" s="55"/>
      <c r="D23" s="55"/>
      <c r="E23" s="55"/>
      <c r="F23" s="55"/>
      <c r="G23" s="55"/>
      <c r="H23" s="55"/>
      <c r="I23" s="55"/>
      <c r="J23" s="55"/>
      <c r="K23" s="55"/>
      <c r="L23" s="55"/>
      <c r="M23" s="55"/>
      <c r="N23" s="55"/>
      <c r="O23" s="55"/>
      <c r="P23" s="55"/>
    </row>
    <row r="24" customFormat="false" ht="15" hidden="false" customHeight="false" outlineLevel="0" collapsed="false">
      <c r="A24" s="55"/>
      <c r="B24" s="55"/>
      <c r="C24" s="55"/>
      <c r="D24" s="55"/>
      <c r="E24" s="55"/>
      <c r="F24" s="55"/>
      <c r="G24" s="55"/>
      <c r="H24" s="55"/>
      <c r="I24" s="55"/>
      <c r="J24" s="55"/>
      <c r="K24" s="55"/>
      <c r="L24" s="55"/>
      <c r="M24" s="55"/>
      <c r="N24" s="55"/>
      <c r="O24" s="55"/>
      <c r="P24" s="55"/>
    </row>
    <row r="25" customFormat="false" ht="15" hidden="false" customHeight="false" outlineLevel="0" collapsed="false">
      <c r="A25" s="55"/>
      <c r="B25" s="55"/>
      <c r="C25" s="55"/>
      <c r="D25" s="55"/>
      <c r="E25" s="55"/>
      <c r="F25" s="55"/>
      <c r="G25" s="55"/>
      <c r="H25" s="55"/>
      <c r="I25" s="55"/>
      <c r="J25" s="55"/>
      <c r="K25" s="55"/>
      <c r="L25" s="55"/>
      <c r="M25" s="55"/>
      <c r="N25" s="55"/>
      <c r="O25" s="55"/>
      <c r="P25" s="55"/>
    </row>
    <row r="26" customFormat="false" ht="15" hidden="false" customHeight="false" outlineLevel="0" collapsed="false">
      <c r="A26" s="55"/>
      <c r="B26" s="55"/>
      <c r="C26" s="55"/>
      <c r="D26" s="55"/>
      <c r="E26" s="55"/>
      <c r="F26" s="55"/>
      <c r="G26" s="55"/>
      <c r="H26" s="55"/>
      <c r="I26" s="55"/>
      <c r="J26" s="55"/>
      <c r="K26" s="55"/>
      <c r="L26" s="55"/>
      <c r="M26" s="55"/>
      <c r="N26" s="55"/>
      <c r="O26" s="55"/>
      <c r="P26" s="55"/>
    </row>
    <row r="27" customFormat="false" ht="15" hidden="false" customHeight="false" outlineLevel="0" collapsed="false">
      <c r="A27" s="55"/>
      <c r="B27" s="55"/>
      <c r="C27" s="55"/>
      <c r="D27" s="55"/>
      <c r="E27" s="55"/>
      <c r="F27" s="55"/>
      <c r="G27" s="55"/>
      <c r="H27" s="55"/>
      <c r="I27" s="55"/>
      <c r="J27" s="55"/>
      <c r="K27" s="55"/>
      <c r="L27" s="55"/>
      <c r="M27" s="55"/>
      <c r="N27" s="55"/>
      <c r="O27" s="55"/>
      <c r="P27" s="55"/>
    </row>
    <row r="28" customFormat="false" ht="15" hidden="false" customHeight="false" outlineLevel="0" collapsed="false">
      <c r="A28" s="55"/>
      <c r="B28" s="55"/>
      <c r="C28" s="55"/>
      <c r="D28" s="55"/>
      <c r="E28" s="55"/>
      <c r="F28" s="55"/>
      <c r="G28" s="55"/>
      <c r="H28" s="55"/>
      <c r="I28" s="55"/>
      <c r="J28" s="55"/>
      <c r="K28" s="55"/>
      <c r="L28" s="55"/>
      <c r="M28" s="55"/>
      <c r="N28" s="55"/>
      <c r="O28" s="55"/>
      <c r="P28" s="55"/>
    </row>
  </sheetData>
  <mergeCells count="3">
    <mergeCell ref="A1:P1"/>
    <mergeCell ref="A2:P2"/>
    <mergeCell ref="A3:P2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tabColor rgb="FFFAC090"/>
    <pageSetUpPr fitToPage="true"/>
  </sheetPr>
  <dimension ref="A1:O44"/>
  <sheetViews>
    <sheetView showFormulas="false" showGridLines="true" showRowColHeaders="true" showZeros="true" rightToLeft="false" tabSelected="true" showOutlineSymbols="true" defaultGridColor="true" view="normal" topLeftCell="A29" colorId="64" zoomScale="100" zoomScaleNormal="100" zoomScalePageLayoutView="100" workbookViewId="0">
      <selection pane="topLeft" activeCell="A37" activeCellId="1" sqref="C4:C20 A37"/>
    </sheetView>
  </sheetViews>
  <sheetFormatPr defaultRowHeight="15" zeroHeight="false" outlineLevelRow="0" outlineLevelCol="0"/>
  <cols>
    <col collapsed="false" customWidth="false" hidden="false" outlineLevel="0" max="2" min="1" style="0" width="11.43"/>
    <col collapsed="false" customWidth="true" hidden="false" outlineLevel="0" max="14" min="3" style="0" width="10.53"/>
    <col collapsed="false" customWidth="true" hidden="false" outlineLevel="0" max="15" min="15" style="0" width="22"/>
    <col collapsed="false" customWidth="true" hidden="false" outlineLevel="0" max="1025" min="16" style="0" width="10.53"/>
  </cols>
  <sheetData>
    <row r="1" customFormat="false" ht="32.25" hidden="false" customHeight="true" outlineLevel="0" collapsed="false">
      <c r="A1" s="56" t="s">
        <v>140</v>
      </c>
      <c r="B1" s="56"/>
      <c r="C1" s="56"/>
      <c r="D1" s="56"/>
      <c r="E1" s="56"/>
      <c r="F1" s="56"/>
      <c r="G1" s="56"/>
      <c r="H1" s="56"/>
      <c r="I1" s="56"/>
      <c r="J1" s="56"/>
      <c r="K1" s="56"/>
      <c r="L1" s="56"/>
      <c r="M1" s="56"/>
      <c r="N1" s="56"/>
      <c r="O1" s="56"/>
    </row>
    <row r="2" customFormat="false" ht="32.25" hidden="false" customHeight="true" outlineLevel="0" collapsed="false">
      <c r="A2" s="57" t="s">
        <v>141</v>
      </c>
      <c r="B2" s="57" t="s">
        <v>77</v>
      </c>
      <c r="C2" s="57"/>
      <c r="D2" s="57"/>
      <c r="E2" s="57"/>
      <c r="F2" s="57"/>
      <c r="G2" s="57"/>
      <c r="H2" s="57"/>
      <c r="I2" s="57"/>
      <c r="J2" s="57"/>
      <c r="K2" s="57"/>
      <c r="L2" s="57"/>
      <c r="M2" s="57"/>
      <c r="N2" s="57"/>
      <c r="O2" s="57"/>
    </row>
    <row r="3" customFormat="false" ht="15.75" hidden="false" customHeight="false" outlineLevel="0" collapsed="false">
      <c r="A3" s="58" t="s">
        <v>142</v>
      </c>
      <c r="B3" s="58"/>
      <c r="C3" s="58"/>
      <c r="D3" s="58"/>
      <c r="E3" s="58"/>
      <c r="F3" s="58"/>
      <c r="G3" s="58"/>
      <c r="H3" s="58"/>
      <c r="I3" s="58"/>
      <c r="J3" s="58"/>
      <c r="K3" s="58"/>
      <c r="L3" s="58"/>
      <c r="M3" s="58"/>
      <c r="N3" s="58"/>
      <c r="O3" s="58"/>
    </row>
    <row r="4" customFormat="false" ht="41.25" hidden="false" customHeight="true" outlineLevel="0" collapsed="false">
      <c r="A4" s="59" t="s">
        <v>143</v>
      </c>
      <c r="B4" s="59"/>
      <c r="C4" s="59"/>
      <c r="D4" s="59"/>
      <c r="E4" s="59"/>
      <c r="F4" s="59"/>
      <c r="G4" s="59"/>
      <c r="H4" s="59"/>
      <c r="I4" s="59"/>
      <c r="J4" s="59"/>
      <c r="K4" s="59"/>
      <c r="L4" s="59"/>
      <c r="M4" s="59"/>
      <c r="N4" s="59"/>
      <c r="O4" s="59"/>
    </row>
    <row r="5" customFormat="false" ht="15" hidden="false" customHeight="false" outlineLevel="0" collapsed="false">
      <c r="A5" s="35" t="s">
        <v>144</v>
      </c>
      <c r="B5" s="35"/>
      <c r="C5" s="35"/>
      <c r="D5" s="35"/>
      <c r="E5" s="35"/>
      <c r="F5" s="35"/>
      <c r="G5" s="35"/>
      <c r="H5" s="35"/>
      <c r="I5" s="35"/>
      <c r="J5" s="35"/>
      <c r="K5" s="35"/>
      <c r="L5" s="35"/>
      <c r="M5" s="60"/>
      <c r="N5" s="60"/>
      <c r="O5" s="60"/>
    </row>
    <row r="6" customFormat="false" ht="15" hidden="false" customHeight="false" outlineLevel="0" collapsed="false">
      <c r="A6" s="37" t="s">
        <v>102</v>
      </c>
      <c r="B6" s="37"/>
      <c r="C6" s="37"/>
      <c r="D6" s="37"/>
      <c r="E6" s="37"/>
      <c r="F6" s="37"/>
      <c r="G6" s="37"/>
      <c r="H6" s="37"/>
      <c r="I6" s="37"/>
      <c r="J6" s="37"/>
      <c r="K6" s="37"/>
      <c r="L6" s="37"/>
      <c r="M6" s="37"/>
      <c r="N6" s="37"/>
      <c r="O6" s="37"/>
    </row>
    <row r="7" customFormat="false" ht="22.5" hidden="false" customHeight="true" outlineLevel="0" collapsed="false">
      <c r="A7" s="38"/>
      <c r="B7" s="38"/>
      <c r="C7" s="38"/>
      <c r="D7" s="38"/>
      <c r="E7" s="38"/>
      <c r="F7" s="38"/>
      <c r="G7" s="38"/>
      <c r="H7" s="38"/>
      <c r="I7" s="38"/>
      <c r="J7" s="38"/>
      <c r="K7" s="38"/>
      <c r="L7" s="38"/>
      <c r="M7" s="38"/>
      <c r="N7" s="38"/>
      <c r="O7" s="38"/>
    </row>
    <row r="8" customFormat="false" ht="15" hidden="false" customHeight="false" outlineLevel="0" collapsed="false">
      <c r="A8" s="37" t="s">
        <v>103</v>
      </c>
      <c r="B8" s="37"/>
      <c r="C8" s="37"/>
      <c r="D8" s="37"/>
      <c r="E8" s="37"/>
      <c r="F8" s="37"/>
      <c r="G8" s="37"/>
      <c r="H8" s="37"/>
      <c r="I8" s="37"/>
      <c r="J8" s="37"/>
      <c r="K8" s="37"/>
      <c r="L8" s="37"/>
      <c r="M8" s="37"/>
      <c r="N8" s="37"/>
      <c r="O8" s="37"/>
    </row>
    <row r="9" customFormat="false" ht="22.5" hidden="false" customHeight="true" outlineLevel="0" collapsed="false">
      <c r="A9" s="38" t="s">
        <v>145</v>
      </c>
      <c r="B9" s="38"/>
      <c r="C9" s="38"/>
      <c r="D9" s="38"/>
      <c r="E9" s="38"/>
      <c r="F9" s="38"/>
      <c r="G9" s="38"/>
      <c r="H9" s="38"/>
      <c r="I9" s="38"/>
      <c r="J9" s="38"/>
      <c r="K9" s="38"/>
      <c r="L9" s="38"/>
      <c r="M9" s="38"/>
      <c r="N9" s="38"/>
      <c r="O9" s="38"/>
    </row>
    <row r="10" customFormat="false" ht="18" hidden="false" customHeight="true" outlineLevel="0" collapsed="false">
      <c r="A10" s="32" t="s">
        <v>146</v>
      </c>
      <c r="B10" s="32"/>
      <c r="C10" s="32"/>
      <c r="D10" s="32"/>
      <c r="E10" s="32"/>
      <c r="F10" s="32"/>
      <c r="G10" s="32"/>
      <c r="H10" s="32"/>
      <c r="I10" s="32"/>
      <c r="J10" s="32"/>
      <c r="K10" s="32"/>
      <c r="L10" s="32"/>
      <c r="M10" s="32"/>
      <c r="N10" s="32"/>
      <c r="O10" s="32"/>
    </row>
    <row r="11" customFormat="false" ht="37.5" hidden="false" customHeight="true" outlineLevel="0" collapsed="false">
      <c r="A11" s="59" t="s">
        <v>33</v>
      </c>
      <c r="B11" s="59"/>
      <c r="C11" s="59"/>
      <c r="D11" s="59"/>
      <c r="E11" s="59"/>
      <c r="F11" s="59"/>
      <c r="G11" s="59"/>
      <c r="H11" s="59"/>
      <c r="I11" s="59"/>
      <c r="J11" s="59"/>
      <c r="K11" s="59"/>
      <c r="L11" s="59"/>
      <c r="M11" s="59"/>
      <c r="N11" s="59"/>
      <c r="O11" s="59"/>
    </row>
    <row r="12" customFormat="false" ht="15" hidden="false" customHeight="false" outlineLevel="0" collapsed="false">
      <c r="A12" s="35" t="s">
        <v>147</v>
      </c>
      <c r="B12" s="35"/>
      <c r="C12" s="35"/>
      <c r="D12" s="35"/>
      <c r="E12" s="35"/>
      <c r="F12" s="35"/>
      <c r="G12" s="35"/>
      <c r="H12" s="35"/>
      <c r="I12" s="35"/>
      <c r="J12" s="35"/>
      <c r="K12" s="35"/>
      <c r="L12" s="35"/>
      <c r="M12" s="61" t="s">
        <v>27</v>
      </c>
      <c r="N12" s="61"/>
      <c r="O12" s="61"/>
    </row>
    <row r="13" customFormat="false" ht="15.75" hidden="false" customHeight="false" outlineLevel="0" collapsed="false">
      <c r="A13" s="62" t="s">
        <v>102</v>
      </c>
      <c r="B13" s="62"/>
      <c r="C13" s="62"/>
      <c r="D13" s="62"/>
      <c r="E13" s="62"/>
      <c r="F13" s="62"/>
      <c r="G13" s="62"/>
      <c r="H13" s="62"/>
      <c r="I13" s="62"/>
      <c r="J13" s="62"/>
      <c r="K13" s="62"/>
      <c r="L13" s="62"/>
      <c r="M13" s="62"/>
      <c r="N13" s="62"/>
      <c r="O13" s="62"/>
    </row>
    <row r="14" customFormat="false" ht="16.5" hidden="false" customHeight="true" outlineLevel="0" collapsed="false">
      <c r="A14" s="38"/>
      <c r="B14" s="38"/>
      <c r="C14" s="38"/>
      <c r="D14" s="38"/>
      <c r="E14" s="38"/>
      <c r="F14" s="38"/>
      <c r="G14" s="38"/>
      <c r="H14" s="38"/>
      <c r="I14" s="38"/>
      <c r="J14" s="38"/>
      <c r="K14" s="38"/>
      <c r="L14" s="38"/>
      <c r="M14" s="38"/>
      <c r="N14" s="38"/>
      <c r="O14" s="38"/>
    </row>
    <row r="15" customFormat="false" ht="15" hidden="false" customHeight="false" outlineLevel="0" collapsed="false">
      <c r="A15" s="37" t="s">
        <v>103</v>
      </c>
      <c r="B15" s="37"/>
      <c r="C15" s="37"/>
      <c r="D15" s="37"/>
      <c r="E15" s="37"/>
      <c r="F15" s="37"/>
      <c r="G15" s="37"/>
      <c r="H15" s="37"/>
      <c r="I15" s="37"/>
      <c r="J15" s="37"/>
      <c r="K15" s="37"/>
      <c r="L15" s="37"/>
      <c r="M15" s="37"/>
      <c r="N15" s="37"/>
      <c r="O15" s="37"/>
    </row>
    <row r="16" customFormat="false" ht="17.25" hidden="false" customHeight="true" outlineLevel="0" collapsed="false">
      <c r="A16" s="38"/>
      <c r="B16" s="38"/>
      <c r="C16" s="38"/>
      <c r="D16" s="38"/>
      <c r="E16" s="38"/>
      <c r="F16" s="38"/>
      <c r="G16" s="38"/>
      <c r="H16" s="38"/>
      <c r="I16" s="38"/>
      <c r="J16" s="38"/>
      <c r="K16" s="38"/>
      <c r="L16" s="38"/>
      <c r="M16" s="38"/>
      <c r="N16" s="38"/>
      <c r="O16" s="38"/>
    </row>
    <row r="17" customFormat="false" ht="36" hidden="false" customHeight="true" outlineLevel="0" collapsed="false">
      <c r="A17" s="57" t="s">
        <v>148</v>
      </c>
      <c r="B17" s="57"/>
      <c r="C17" s="57"/>
      <c r="D17" s="57"/>
      <c r="E17" s="57"/>
      <c r="F17" s="57"/>
      <c r="G17" s="57"/>
      <c r="H17" s="57"/>
      <c r="I17" s="57"/>
      <c r="J17" s="57"/>
      <c r="K17" s="57"/>
      <c r="L17" s="57"/>
      <c r="M17" s="57"/>
      <c r="N17" s="57"/>
      <c r="O17" s="57"/>
    </row>
    <row r="18" customFormat="false" ht="15.75" hidden="false" customHeight="false" outlineLevel="0" collapsed="false">
      <c r="A18" s="63" t="s">
        <v>149</v>
      </c>
      <c r="B18" s="63"/>
    </row>
    <row r="19" customFormat="false" ht="51.75" hidden="false" customHeight="true" outlineLevel="0" collapsed="false">
      <c r="A19" s="59" t="s">
        <v>150</v>
      </c>
      <c r="B19" s="59"/>
      <c r="C19" s="59"/>
      <c r="D19" s="59"/>
      <c r="E19" s="59"/>
      <c r="F19" s="59"/>
      <c r="G19" s="59"/>
      <c r="H19" s="59"/>
      <c r="I19" s="59"/>
      <c r="J19" s="59"/>
      <c r="K19" s="59"/>
      <c r="L19" s="59"/>
      <c r="M19" s="59"/>
      <c r="N19" s="59"/>
      <c r="O19" s="59"/>
    </row>
    <row r="20" customFormat="false" ht="15" hidden="false" customHeight="false" outlineLevel="0" collapsed="false">
      <c r="A20" s="35" t="s">
        <v>151</v>
      </c>
      <c r="B20" s="35"/>
      <c r="C20" s="35"/>
      <c r="D20" s="35"/>
      <c r="E20" s="35"/>
      <c r="F20" s="35"/>
      <c r="G20" s="35"/>
      <c r="H20" s="35"/>
      <c r="I20" s="35"/>
      <c r="J20" s="35"/>
      <c r="K20" s="35"/>
      <c r="L20" s="35"/>
      <c r="M20" s="36" t="s">
        <v>27</v>
      </c>
      <c r="N20" s="36"/>
      <c r="O20" s="36"/>
    </row>
    <row r="21" customFormat="false" ht="15" hidden="false" customHeight="false" outlineLevel="0" collapsed="false">
      <c r="A21" s="37" t="s">
        <v>102</v>
      </c>
      <c r="B21" s="37"/>
      <c r="C21" s="37"/>
      <c r="D21" s="37"/>
      <c r="E21" s="37"/>
      <c r="F21" s="37"/>
      <c r="G21" s="37"/>
      <c r="H21" s="37"/>
      <c r="I21" s="37"/>
      <c r="J21" s="37"/>
      <c r="K21" s="37"/>
      <c r="L21" s="37"/>
      <c r="M21" s="37"/>
      <c r="N21" s="37"/>
      <c r="O21" s="37"/>
    </row>
    <row r="22" customFormat="false" ht="13.5" hidden="false" customHeight="true" outlineLevel="0" collapsed="false">
      <c r="A22" s="38"/>
      <c r="B22" s="38"/>
      <c r="C22" s="38"/>
      <c r="D22" s="38"/>
      <c r="E22" s="38"/>
      <c r="F22" s="38"/>
      <c r="G22" s="38"/>
      <c r="H22" s="38"/>
      <c r="I22" s="38"/>
      <c r="J22" s="38"/>
      <c r="K22" s="38"/>
      <c r="L22" s="38"/>
      <c r="M22" s="38"/>
      <c r="N22" s="38"/>
      <c r="O22" s="38"/>
    </row>
    <row r="23" customFormat="false" ht="15" hidden="false" customHeight="false" outlineLevel="0" collapsed="false">
      <c r="A23" s="37" t="s">
        <v>103</v>
      </c>
      <c r="B23" s="37"/>
      <c r="C23" s="37"/>
      <c r="D23" s="37"/>
      <c r="E23" s="37"/>
      <c r="F23" s="37"/>
      <c r="G23" s="37"/>
      <c r="H23" s="37"/>
      <c r="I23" s="37"/>
      <c r="J23" s="37"/>
      <c r="K23" s="37"/>
      <c r="L23" s="37"/>
      <c r="M23" s="37"/>
      <c r="N23" s="37"/>
      <c r="O23" s="37"/>
    </row>
    <row r="24" customFormat="false" ht="19.5" hidden="false" customHeight="true" outlineLevel="0" collapsed="false">
      <c r="A24" s="38"/>
      <c r="B24" s="38"/>
      <c r="C24" s="38"/>
      <c r="D24" s="38"/>
      <c r="E24" s="38"/>
      <c r="F24" s="38"/>
      <c r="G24" s="38"/>
      <c r="H24" s="38"/>
      <c r="I24" s="38"/>
      <c r="J24" s="38"/>
      <c r="K24" s="38"/>
      <c r="L24" s="38"/>
      <c r="M24" s="38"/>
      <c r="N24" s="38"/>
      <c r="O24" s="38"/>
    </row>
    <row r="25" customFormat="false" ht="15" hidden="false" customHeight="false" outlineLevel="0" collapsed="false">
      <c r="A25" s="32" t="s">
        <v>152</v>
      </c>
      <c r="B25" s="32"/>
      <c r="C25" s="32"/>
      <c r="D25" s="32"/>
      <c r="E25" s="32"/>
      <c r="F25" s="32"/>
      <c r="G25" s="32"/>
      <c r="H25" s="32"/>
      <c r="I25" s="32"/>
      <c r="J25" s="32"/>
      <c r="K25" s="64"/>
      <c r="L25" s="64"/>
      <c r="M25" s="64"/>
      <c r="N25" s="64"/>
      <c r="O25" s="64"/>
    </row>
    <row r="26" customFormat="false" ht="32.25" hidden="false" customHeight="true" outlineLevel="0" collapsed="false">
      <c r="A26" s="65" t="s">
        <v>153</v>
      </c>
      <c r="B26" s="65"/>
      <c r="C26" s="65"/>
      <c r="D26" s="65"/>
      <c r="E26" s="65"/>
      <c r="F26" s="65"/>
      <c r="G26" s="65"/>
      <c r="H26" s="65"/>
      <c r="I26" s="65"/>
      <c r="J26" s="65"/>
      <c r="K26" s="65"/>
      <c r="L26" s="65"/>
      <c r="M26" s="65"/>
      <c r="N26" s="65"/>
      <c r="O26" s="65"/>
    </row>
    <row r="27" customFormat="false" ht="15" hidden="false" customHeight="false" outlineLevel="0" collapsed="false">
      <c r="A27" s="32" t="s">
        <v>154</v>
      </c>
      <c r="B27" s="32"/>
      <c r="C27" s="32"/>
      <c r="D27" s="32"/>
      <c r="E27" s="32"/>
      <c r="F27" s="32"/>
      <c r="G27" s="32"/>
      <c r="H27" s="32"/>
      <c r="I27" s="32"/>
      <c r="J27" s="32"/>
      <c r="K27" s="64"/>
      <c r="L27" s="64"/>
      <c r="M27" s="64"/>
      <c r="N27" s="64"/>
      <c r="O27" s="64"/>
    </row>
    <row r="28" customFormat="false" ht="38.25" hidden="false" customHeight="true" outlineLevel="0" collapsed="false">
      <c r="A28" s="65" t="s">
        <v>155</v>
      </c>
      <c r="B28" s="65"/>
      <c r="C28" s="65"/>
      <c r="D28" s="65"/>
      <c r="E28" s="65"/>
      <c r="F28" s="65"/>
      <c r="G28" s="65"/>
      <c r="H28" s="65"/>
      <c r="I28" s="65"/>
      <c r="J28" s="65"/>
      <c r="K28" s="65"/>
      <c r="L28" s="65"/>
      <c r="M28" s="65"/>
      <c r="N28" s="65"/>
      <c r="O28" s="65"/>
    </row>
    <row r="29" customFormat="false" ht="15" hidden="false" customHeight="false" outlineLevel="0" collapsed="false">
      <c r="A29" s="32" t="s">
        <v>156</v>
      </c>
      <c r="B29" s="32"/>
      <c r="C29" s="32"/>
      <c r="D29" s="32"/>
      <c r="E29" s="32"/>
      <c r="F29" s="32"/>
      <c r="G29" s="32"/>
      <c r="H29" s="32"/>
      <c r="I29" s="32"/>
      <c r="J29" s="32"/>
      <c r="K29" s="64"/>
      <c r="L29" s="64"/>
      <c r="M29" s="64"/>
      <c r="N29" s="64"/>
      <c r="O29" s="64"/>
    </row>
    <row r="30" customFormat="false" ht="36" hidden="false" customHeight="true" outlineLevel="0" collapsed="false">
      <c r="A30" s="65" t="s">
        <v>157</v>
      </c>
      <c r="B30" s="65"/>
      <c r="C30" s="65"/>
      <c r="D30" s="65"/>
      <c r="E30" s="65"/>
      <c r="F30" s="65"/>
      <c r="G30" s="65"/>
      <c r="H30" s="65"/>
      <c r="I30" s="65"/>
      <c r="J30" s="65"/>
      <c r="K30" s="65"/>
      <c r="L30" s="65"/>
      <c r="M30" s="65"/>
      <c r="N30" s="65"/>
      <c r="O30" s="65"/>
    </row>
    <row r="31" customFormat="false" ht="15" hidden="false" customHeight="false" outlineLevel="0" collapsed="false">
      <c r="A31" s="35" t="s">
        <v>158</v>
      </c>
      <c r="B31" s="35"/>
      <c r="C31" s="35"/>
      <c r="D31" s="35"/>
      <c r="E31" s="35"/>
      <c r="F31" s="35"/>
      <c r="G31" s="35"/>
      <c r="H31" s="35"/>
      <c r="I31" s="35"/>
      <c r="J31" s="35"/>
      <c r="K31" s="35"/>
      <c r="L31" s="35"/>
      <c r="M31" s="36" t="s">
        <v>27</v>
      </c>
      <c r="N31" s="36"/>
      <c r="O31" s="36"/>
    </row>
    <row r="32" customFormat="false" ht="15" hidden="false" customHeight="false" outlineLevel="0" collapsed="false">
      <c r="A32" s="37" t="s">
        <v>102</v>
      </c>
      <c r="B32" s="37"/>
      <c r="C32" s="37"/>
      <c r="D32" s="37"/>
      <c r="E32" s="37"/>
      <c r="F32" s="37"/>
      <c r="G32" s="37"/>
      <c r="H32" s="37"/>
      <c r="I32" s="37"/>
      <c r="J32" s="37"/>
      <c r="K32" s="37"/>
      <c r="L32" s="37"/>
      <c r="M32" s="37"/>
      <c r="N32" s="37"/>
      <c r="O32" s="37"/>
    </row>
    <row r="33" customFormat="false" ht="16.5" hidden="false" customHeight="true" outlineLevel="0" collapsed="false">
      <c r="A33" s="38"/>
      <c r="B33" s="38"/>
      <c r="C33" s="38"/>
      <c r="D33" s="38"/>
      <c r="E33" s="38"/>
      <c r="F33" s="38"/>
      <c r="G33" s="38"/>
      <c r="H33" s="38"/>
      <c r="I33" s="38"/>
      <c r="J33" s="38"/>
      <c r="K33" s="38"/>
      <c r="L33" s="38"/>
      <c r="M33" s="38"/>
      <c r="N33" s="38"/>
      <c r="O33" s="38"/>
    </row>
    <row r="34" customFormat="false" ht="15" hidden="false" customHeight="false" outlineLevel="0" collapsed="false">
      <c r="A34" s="37" t="s">
        <v>103</v>
      </c>
      <c r="B34" s="37"/>
      <c r="C34" s="37"/>
      <c r="D34" s="37"/>
      <c r="E34" s="37"/>
      <c r="F34" s="37"/>
      <c r="G34" s="37"/>
      <c r="H34" s="37"/>
      <c r="I34" s="37"/>
      <c r="J34" s="37"/>
      <c r="K34" s="37"/>
      <c r="L34" s="37"/>
      <c r="M34" s="37"/>
      <c r="N34" s="37"/>
      <c r="O34" s="37"/>
    </row>
    <row r="35" customFormat="false" ht="22.5" hidden="false" customHeight="true" outlineLevel="0" collapsed="false">
      <c r="A35" s="38"/>
      <c r="B35" s="38"/>
      <c r="C35" s="38"/>
      <c r="D35" s="38"/>
      <c r="E35" s="38"/>
      <c r="F35" s="38"/>
      <c r="G35" s="38"/>
      <c r="H35" s="38"/>
      <c r="I35" s="38"/>
      <c r="J35" s="38"/>
      <c r="K35" s="38"/>
      <c r="L35" s="38"/>
      <c r="M35" s="38"/>
      <c r="N35" s="38"/>
      <c r="O35" s="38"/>
    </row>
    <row r="36" customFormat="false" ht="15" hidden="false" customHeight="false" outlineLevel="0" collapsed="false">
      <c r="A36" s="32" t="s">
        <v>159</v>
      </c>
      <c r="B36" s="32"/>
      <c r="C36" s="32"/>
      <c r="D36" s="32"/>
      <c r="E36" s="32"/>
      <c r="F36" s="32"/>
      <c r="G36" s="32"/>
      <c r="H36" s="32"/>
      <c r="I36" s="32"/>
      <c r="J36" s="32"/>
      <c r="K36" s="64"/>
      <c r="L36" s="64"/>
      <c r="M36" s="64"/>
      <c r="N36" s="64"/>
      <c r="O36" s="64"/>
    </row>
    <row r="37" customFormat="false" ht="21" hidden="false" customHeight="true" outlineLevel="0" collapsed="false">
      <c r="A37" s="66" t="s">
        <v>160</v>
      </c>
      <c r="B37" s="66"/>
      <c r="C37" s="66"/>
      <c r="D37" s="66"/>
      <c r="E37" s="66"/>
      <c r="F37" s="66"/>
      <c r="G37" s="66"/>
      <c r="H37" s="66"/>
      <c r="I37" s="66"/>
      <c r="J37" s="66"/>
      <c r="K37" s="64"/>
      <c r="L37" s="64"/>
      <c r="M37" s="64"/>
      <c r="N37" s="64"/>
      <c r="O37" s="64"/>
    </row>
    <row r="38" customFormat="false" ht="15" hidden="false" customHeight="false" outlineLevel="0" collapsed="false">
      <c r="A38" s="32" t="s">
        <v>161</v>
      </c>
      <c r="B38" s="32"/>
      <c r="C38" s="32"/>
      <c r="D38" s="32"/>
      <c r="E38" s="32"/>
      <c r="F38" s="32"/>
      <c r="G38" s="32"/>
      <c r="H38" s="32"/>
      <c r="I38" s="32"/>
      <c r="J38" s="32"/>
      <c r="K38" s="64"/>
      <c r="L38" s="64"/>
      <c r="M38" s="64"/>
      <c r="N38" s="64"/>
      <c r="O38" s="64"/>
    </row>
    <row r="39" customFormat="false" ht="21" hidden="false" customHeight="true" outlineLevel="0" collapsed="false">
      <c r="A39" s="66" t="s">
        <v>162</v>
      </c>
      <c r="B39" s="66"/>
      <c r="C39" s="66"/>
      <c r="D39" s="66"/>
      <c r="E39" s="66"/>
      <c r="F39" s="66"/>
      <c r="G39" s="66"/>
      <c r="H39" s="66"/>
      <c r="I39" s="66"/>
      <c r="J39" s="66"/>
      <c r="K39" s="64"/>
      <c r="L39" s="64"/>
      <c r="M39" s="64"/>
      <c r="N39" s="64"/>
      <c r="O39" s="64"/>
    </row>
    <row r="40" customFormat="false" ht="15" hidden="false" customHeight="false" outlineLevel="0" collapsed="false">
      <c r="A40" s="35" t="s">
        <v>163</v>
      </c>
      <c r="B40" s="35"/>
      <c r="C40" s="35"/>
      <c r="D40" s="35"/>
      <c r="E40" s="35"/>
      <c r="F40" s="35"/>
      <c r="G40" s="35"/>
      <c r="H40" s="35"/>
      <c r="I40" s="35"/>
      <c r="J40" s="35"/>
      <c r="K40" s="35"/>
      <c r="L40" s="35"/>
      <c r="M40" s="36" t="s">
        <v>27</v>
      </c>
      <c r="N40" s="36"/>
      <c r="O40" s="36"/>
    </row>
    <row r="41" customFormat="false" ht="15" hidden="false" customHeight="false" outlineLevel="0" collapsed="false">
      <c r="A41" s="37" t="s">
        <v>102</v>
      </c>
      <c r="B41" s="37"/>
      <c r="C41" s="37"/>
      <c r="D41" s="37"/>
      <c r="E41" s="37"/>
      <c r="F41" s="37"/>
      <c r="G41" s="37"/>
      <c r="H41" s="37"/>
      <c r="I41" s="37"/>
      <c r="J41" s="37"/>
      <c r="K41" s="37"/>
      <c r="L41" s="37"/>
      <c r="M41" s="37"/>
      <c r="N41" s="37"/>
      <c r="O41" s="37"/>
    </row>
    <row r="42" customFormat="false" ht="18" hidden="false" customHeight="true" outlineLevel="0" collapsed="false">
      <c r="A42" s="38"/>
      <c r="B42" s="38"/>
      <c r="C42" s="38"/>
      <c r="D42" s="38"/>
      <c r="E42" s="38"/>
      <c r="F42" s="38"/>
      <c r="G42" s="38"/>
      <c r="H42" s="38"/>
      <c r="I42" s="38"/>
      <c r="J42" s="38"/>
      <c r="K42" s="38"/>
      <c r="L42" s="38"/>
      <c r="M42" s="38"/>
      <c r="N42" s="38"/>
      <c r="O42" s="38"/>
    </row>
    <row r="43" customFormat="false" ht="15" hidden="false" customHeight="false" outlineLevel="0" collapsed="false">
      <c r="A43" s="37" t="s">
        <v>103</v>
      </c>
      <c r="B43" s="37"/>
      <c r="C43" s="37"/>
      <c r="D43" s="37"/>
      <c r="E43" s="37"/>
      <c r="F43" s="37"/>
      <c r="G43" s="37"/>
      <c r="H43" s="37"/>
      <c r="I43" s="37"/>
      <c r="J43" s="37"/>
      <c r="K43" s="37"/>
      <c r="L43" s="37"/>
      <c r="M43" s="37"/>
      <c r="N43" s="37"/>
      <c r="O43" s="37"/>
    </row>
    <row r="44" customFormat="false" ht="17.25" hidden="false" customHeight="true" outlineLevel="0" collapsed="false">
      <c r="A44" s="38"/>
      <c r="B44" s="38"/>
      <c r="C44" s="38"/>
      <c r="D44" s="38"/>
      <c r="E44" s="38"/>
      <c r="F44" s="38"/>
      <c r="G44" s="38"/>
      <c r="H44" s="38"/>
      <c r="I44" s="38"/>
      <c r="J44" s="38"/>
      <c r="K44" s="38"/>
      <c r="L44" s="38"/>
      <c r="M44" s="38"/>
      <c r="N44" s="38"/>
      <c r="O44" s="38"/>
    </row>
  </sheetData>
  <mergeCells count="53">
    <mergeCell ref="A1:O1"/>
    <mergeCell ref="A2:O2"/>
    <mergeCell ref="A3:O3"/>
    <mergeCell ref="A4:O4"/>
    <mergeCell ref="A5:L5"/>
    <mergeCell ref="M5:O5"/>
    <mergeCell ref="A6:O6"/>
    <mergeCell ref="A7:O7"/>
    <mergeCell ref="A8:O8"/>
    <mergeCell ref="A9:O9"/>
    <mergeCell ref="A10:O10"/>
    <mergeCell ref="A11:O11"/>
    <mergeCell ref="A12:L12"/>
    <mergeCell ref="M12:O12"/>
    <mergeCell ref="A13:O13"/>
    <mergeCell ref="A14:O14"/>
    <mergeCell ref="A15:O15"/>
    <mergeCell ref="A16:O16"/>
    <mergeCell ref="A17:O17"/>
    <mergeCell ref="A19:O19"/>
    <mergeCell ref="A20:L20"/>
    <mergeCell ref="M20:O20"/>
    <mergeCell ref="A21:O21"/>
    <mergeCell ref="A22:O22"/>
    <mergeCell ref="A23:O23"/>
    <mergeCell ref="A24:O24"/>
    <mergeCell ref="A25:J25"/>
    <mergeCell ref="K25:O25"/>
    <mergeCell ref="A26:O26"/>
    <mergeCell ref="A27:J27"/>
    <mergeCell ref="K27:O27"/>
    <mergeCell ref="A28:O28"/>
    <mergeCell ref="A29:J29"/>
    <mergeCell ref="K29:O29"/>
    <mergeCell ref="A30:O30"/>
    <mergeCell ref="A31:L31"/>
    <mergeCell ref="M31:O31"/>
    <mergeCell ref="A32:O32"/>
    <mergeCell ref="A33:O33"/>
    <mergeCell ref="A34:O34"/>
    <mergeCell ref="A35:O35"/>
    <mergeCell ref="A36:J36"/>
    <mergeCell ref="K36:O36"/>
    <mergeCell ref="A37:J37"/>
    <mergeCell ref="A38:J38"/>
    <mergeCell ref="K38:O38"/>
    <mergeCell ref="A39:J39"/>
    <mergeCell ref="A40:L40"/>
    <mergeCell ref="M40:O40"/>
    <mergeCell ref="A41:O41"/>
    <mergeCell ref="A42:O42"/>
    <mergeCell ref="A43:O43"/>
    <mergeCell ref="A44:O44"/>
  </mergeCells>
  <dataValidations count="2">
    <dataValidation allowBlank="true" operator="between" showDropDown="false" showErrorMessage="true" showInputMessage="true" sqref="A11:O11" type="list">
      <formula1>Utilisation!$G$24:$G$29</formula1>
      <formula2>0</formula2>
    </dataValidation>
    <dataValidation allowBlank="true" operator="between" showDropDown="false" showErrorMessage="true" showInputMessage="true" sqref="M5:O5 M12:O12 M20:O20 M31:O31 M40:O40" type="list">
      <formula1>Utilisation!$A$24:$A$26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tabColor rgb="FFFAC090"/>
    <pageSetUpPr fitToPage="true"/>
  </sheetPr>
  <dimension ref="A1:F2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 activeCellId="0" sqref="C4:C20"/>
    </sheetView>
  </sheetViews>
  <sheetFormatPr defaultRowHeight="15" zeroHeight="false" outlineLevelRow="0" outlineLevelCol="0"/>
  <cols>
    <col collapsed="false" customWidth="true" hidden="false" outlineLevel="0" max="1" min="1" style="0" width="18.57"/>
    <col collapsed="false" customWidth="true" hidden="false" outlineLevel="0" max="2" min="2" style="0" width="51.28"/>
    <col collapsed="false" customWidth="true" hidden="false" outlineLevel="0" max="3" min="3" style="0" width="70.85"/>
    <col collapsed="false" customWidth="true" hidden="false" outlineLevel="0" max="4" min="4" style="0" width="24.28"/>
    <col collapsed="false" customWidth="true" hidden="false" outlineLevel="0" max="5" min="5" style="0" width="36.57"/>
    <col collapsed="false" customWidth="true" hidden="false" outlineLevel="0" max="6" min="6" style="0" width="37.7"/>
    <col collapsed="false" customWidth="true" hidden="false" outlineLevel="0" max="7" min="7" style="0" width="10.53"/>
    <col collapsed="false" customWidth="true" hidden="false" outlineLevel="0" max="8" min="8" style="0" width="29.57"/>
    <col collapsed="false" customWidth="true" hidden="false" outlineLevel="0" max="9" min="9" style="0" width="12.43"/>
    <col collapsed="false" customWidth="true" hidden="false" outlineLevel="0" max="10" min="10" style="0" width="14.43"/>
    <col collapsed="false" customWidth="true" hidden="false" outlineLevel="0" max="11" min="11" style="0" width="15.28"/>
    <col collapsed="false" customWidth="true" hidden="false" outlineLevel="0" max="1025" min="12" style="0" width="10.53"/>
  </cols>
  <sheetData>
    <row r="1" customFormat="false" ht="29.25" hidden="false" customHeight="true" outlineLevel="0" collapsed="false">
      <c r="A1" s="67" t="s">
        <v>164</v>
      </c>
      <c r="B1" s="67"/>
      <c r="C1" s="67"/>
      <c r="D1" s="67"/>
      <c r="E1" s="67"/>
    </row>
    <row r="2" customFormat="false" ht="20.25" hidden="false" customHeight="true" outlineLevel="0" collapsed="false">
      <c r="A2" s="68" t="s">
        <v>165</v>
      </c>
      <c r="B2" s="68" t="s">
        <v>77</v>
      </c>
      <c r="C2" s="68"/>
      <c r="D2" s="68"/>
      <c r="E2" s="68"/>
    </row>
    <row r="3" customFormat="false" ht="15" hidden="false" customHeight="false" outlineLevel="0" collapsed="false">
      <c r="A3" s="69" t="s">
        <v>166</v>
      </c>
      <c r="B3" s="69"/>
      <c r="C3" s="69" t="s">
        <v>167</v>
      </c>
      <c r="D3" s="70" t="s">
        <v>168</v>
      </c>
      <c r="E3" s="70" t="s">
        <v>169</v>
      </c>
      <c r="F3" s="70" t="s">
        <v>170</v>
      </c>
    </row>
    <row r="4" customFormat="false" ht="14.9" hidden="false" customHeight="false" outlineLevel="0" collapsed="false">
      <c r="A4" s="71" t="s">
        <v>171</v>
      </c>
      <c r="B4" s="72"/>
      <c r="C4" s="71"/>
      <c r="D4" s="71" t="s">
        <v>27</v>
      </c>
      <c r="E4" s="71"/>
      <c r="F4" s="71"/>
    </row>
    <row r="5" customFormat="false" ht="14.9" hidden="false" customHeight="false" outlineLevel="0" collapsed="false">
      <c r="A5" s="71" t="s">
        <v>172</v>
      </c>
      <c r="B5" s="72"/>
      <c r="C5" s="71"/>
      <c r="D5" s="71" t="s">
        <v>27</v>
      </c>
      <c r="E5" s="71"/>
      <c r="F5" s="71"/>
    </row>
    <row r="6" customFormat="false" ht="14.9" hidden="false" customHeight="false" outlineLevel="0" collapsed="false">
      <c r="A6" s="71" t="s">
        <v>173</v>
      </c>
      <c r="B6" s="72"/>
      <c r="C6" s="71"/>
      <c r="D6" s="71" t="s">
        <v>27</v>
      </c>
      <c r="E6" s="71"/>
      <c r="F6" s="71"/>
    </row>
    <row r="7" customFormat="false" ht="14.9" hidden="false" customHeight="false" outlineLevel="0" collapsed="false">
      <c r="A7" s="71" t="s">
        <v>174</v>
      </c>
      <c r="B7" s="72" t="s">
        <v>65</v>
      </c>
      <c r="C7" s="71"/>
      <c r="D7" s="71" t="s">
        <v>27</v>
      </c>
      <c r="E7" s="71"/>
      <c r="F7" s="71"/>
    </row>
    <row r="8" customFormat="false" ht="14.9" hidden="false" customHeight="false" outlineLevel="0" collapsed="false">
      <c r="A8" s="71" t="s">
        <v>175</v>
      </c>
      <c r="B8" s="72" t="s">
        <v>48</v>
      </c>
      <c r="C8" s="71"/>
      <c r="D8" s="71" t="s">
        <v>27</v>
      </c>
      <c r="E8" s="71"/>
      <c r="F8" s="71"/>
    </row>
    <row r="9" customFormat="false" ht="14.9" hidden="false" customHeight="false" outlineLevel="0" collapsed="false">
      <c r="A9" s="71" t="s">
        <v>176</v>
      </c>
      <c r="B9" s="72" t="s">
        <v>69</v>
      </c>
      <c r="C9" s="71"/>
      <c r="D9" s="71" t="s">
        <v>27</v>
      </c>
      <c r="E9" s="71"/>
      <c r="F9" s="71"/>
    </row>
    <row r="10" customFormat="false" ht="14.9" hidden="false" customHeight="false" outlineLevel="0" collapsed="false">
      <c r="A10" s="71" t="s">
        <v>177</v>
      </c>
      <c r="B10" s="72" t="s">
        <v>48</v>
      </c>
      <c r="C10" s="71"/>
      <c r="D10" s="71" t="s">
        <v>27</v>
      </c>
      <c r="E10" s="71"/>
      <c r="F10" s="71"/>
    </row>
    <row r="11" customFormat="false" ht="14.9" hidden="false" customHeight="false" outlineLevel="0" collapsed="false">
      <c r="A11" s="71" t="s">
        <v>178</v>
      </c>
      <c r="B11" s="72" t="s">
        <v>69</v>
      </c>
      <c r="C11" s="71"/>
      <c r="D11" s="71" t="s">
        <v>27</v>
      </c>
      <c r="E11" s="71"/>
      <c r="F11" s="71"/>
    </row>
    <row r="12" customFormat="false" ht="15" hidden="false" customHeight="true" outlineLevel="0" collapsed="false">
      <c r="A12" s="71" t="s">
        <v>179</v>
      </c>
      <c r="B12" s="72" t="s">
        <v>69</v>
      </c>
      <c r="C12" s="71"/>
      <c r="D12" s="71" t="s">
        <v>27</v>
      </c>
      <c r="E12" s="71"/>
      <c r="F12" s="71"/>
    </row>
    <row r="13" customFormat="false" ht="14.9" hidden="false" customHeight="false" outlineLevel="0" collapsed="false">
      <c r="A13" s="71" t="s">
        <v>180</v>
      </c>
      <c r="B13" s="72" t="s">
        <v>69</v>
      </c>
      <c r="C13" s="71"/>
      <c r="D13" s="71" t="s">
        <v>27</v>
      </c>
      <c r="E13" s="71"/>
      <c r="F13" s="71"/>
    </row>
    <row r="14" customFormat="false" ht="14.9" hidden="false" customHeight="false" outlineLevel="0" collapsed="false">
      <c r="A14" s="71" t="s">
        <v>181</v>
      </c>
      <c r="B14" s="72" t="s">
        <v>69</v>
      </c>
      <c r="C14" s="71"/>
      <c r="D14" s="71" t="s">
        <v>27</v>
      </c>
      <c r="E14" s="71"/>
      <c r="F14" s="71"/>
    </row>
    <row r="15" customFormat="false" ht="14.9" hidden="false" customHeight="false" outlineLevel="0" collapsed="false">
      <c r="A15" s="71" t="s">
        <v>182</v>
      </c>
      <c r="B15" s="72"/>
      <c r="C15" s="71"/>
      <c r="D15" s="71"/>
      <c r="E15" s="71"/>
      <c r="F15" s="71"/>
    </row>
    <row r="16" customFormat="false" ht="14.9" hidden="false" customHeight="false" outlineLevel="0" collapsed="false">
      <c r="A16" s="71" t="s">
        <v>183</v>
      </c>
      <c r="B16" s="72"/>
      <c r="C16" s="71"/>
      <c r="D16" s="71"/>
      <c r="E16" s="71"/>
      <c r="F16" s="71"/>
    </row>
    <row r="17" customFormat="false" ht="14.9" hidden="false" customHeight="false" outlineLevel="0" collapsed="false">
      <c r="A17" s="71" t="s">
        <v>184</v>
      </c>
      <c r="B17" s="72"/>
      <c r="C17" s="71"/>
      <c r="D17" s="71"/>
      <c r="E17" s="71"/>
      <c r="F17" s="71"/>
    </row>
    <row r="18" customFormat="false" ht="14.9" hidden="false" customHeight="false" outlineLevel="0" collapsed="false">
      <c r="A18" s="71" t="s">
        <v>185</v>
      </c>
      <c r="B18" s="72"/>
      <c r="C18" s="71"/>
      <c r="D18" s="71"/>
      <c r="E18" s="71"/>
      <c r="F18" s="71"/>
    </row>
    <row r="19" customFormat="false" ht="14.9" hidden="false" customHeight="false" outlineLevel="0" collapsed="false">
      <c r="A19" s="71" t="s">
        <v>186</v>
      </c>
      <c r="B19" s="72"/>
      <c r="C19" s="71"/>
      <c r="D19" s="71"/>
      <c r="E19" s="71"/>
      <c r="F19" s="71"/>
    </row>
    <row r="20" customFormat="false" ht="14.9" hidden="false" customHeight="false" outlineLevel="0" collapsed="false">
      <c r="A20" s="71" t="s">
        <v>187</v>
      </c>
      <c r="B20" s="72"/>
      <c r="C20" s="71"/>
      <c r="D20" s="71"/>
      <c r="E20" s="71"/>
      <c r="F20" s="71"/>
    </row>
    <row r="21" customFormat="false" ht="15" hidden="false" customHeight="false" outlineLevel="0" collapsed="false">
      <c r="A21" s="71" t="s">
        <v>188</v>
      </c>
      <c r="B21" s="72"/>
      <c r="C21" s="71"/>
      <c r="D21" s="71"/>
      <c r="E21" s="71"/>
      <c r="F21" s="71"/>
    </row>
    <row r="22" customFormat="false" ht="15" hidden="false" customHeight="false" outlineLevel="0" collapsed="false">
      <c r="A22" s="71" t="s">
        <v>189</v>
      </c>
      <c r="B22" s="72"/>
      <c r="C22" s="71"/>
      <c r="D22" s="71"/>
      <c r="E22" s="71"/>
      <c r="F22" s="71"/>
    </row>
    <row r="23" customFormat="false" ht="15" hidden="false" customHeight="false" outlineLevel="0" collapsed="false">
      <c r="A23" s="71" t="s">
        <v>190</v>
      </c>
      <c r="B23" s="72"/>
      <c r="C23" s="71"/>
      <c r="D23" s="71"/>
      <c r="E23" s="71"/>
      <c r="F23" s="71"/>
    </row>
  </sheetData>
  <mergeCells count="2">
    <mergeCell ref="A1:E1"/>
    <mergeCell ref="A2:E2"/>
  </mergeCells>
  <conditionalFormatting sqref="D4:D23">
    <cfRule type="cellIs" priority="2" operator="equal" aboveAverage="0" equalAverage="0" bottom="0" percent="0" rank="0" text="" dxfId="0">
      <formula>"A corriger"</formula>
    </cfRule>
    <cfRule type="cellIs" priority="3" operator="equal" aboveAverage="0" equalAverage="0" bottom="0" percent="0" rank="0" text="" dxfId="0">
      <formula>"Acceptable"</formula>
    </cfRule>
    <cfRule type="containsText" priority="4" operator="containsText" aboveAverage="0" equalAverage="0" bottom="0" percent="0" rank="0" text="Améliorable" dxfId="1"/>
  </conditionalFormatting>
  <dataValidations count="1">
    <dataValidation allowBlank="true" operator="between" showDropDown="false" showErrorMessage="true" showInputMessage="true" sqref="D4:D23" type="list">
      <formula1>Utilisation!$A$24:$A$26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8.xml><?xml version="1.0" encoding="utf-8"?>
<worksheet xmlns="http://schemas.openxmlformats.org/spreadsheetml/2006/main" xmlns:r="http://schemas.openxmlformats.org/officeDocument/2006/relationships">
  <sheetPr filterMode="false">
    <tabColor rgb="FFFAC090"/>
    <pageSetUpPr fitToPage="true"/>
  </sheetPr>
  <dimension ref="A1:M31"/>
  <sheetViews>
    <sheetView showFormulas="false" showGridLines="true" showRowColHeaders="true" showZeros="true" rightToLeft="false" tabSelected="true" showOutlineSymbols="true" defaultGridColor="true" view="normal" topLeftCell="A1" colorId="64" zoomScale="55" zoomScaleNormal="55" zoomScalePageLayoutView="100" workbookViewId="0">
      <selection pane="topLeft" activeCell="B30" activeCellId="1" sqref="C4:C20 B30"/>
    </sheetView>
  </sheetViews>
  <sheetFormatPr defaultRowHeight="15" zeroHeight="false" outlineLevelRow="0" outlineLevelCol="0"/>
  <cols>
    <col collapsed="false" customWidth="true" hidden="false" outlineLevel="0" max="1" min="1" style="0" width="12.85"/>
    <col collapsed="false" customWidth="true" hidden="false" outlineLevel="0" max="2" min="2" style="0" width="22.71"/>
    <col collapsed="false" customWidth="true" hidden="false" outlineLevel="0" max="3" min="3" style="0" width="64.71"/>
    <col collapsed="false" customWidth="true" hidden="false" outlineLevel="0" max="4" min="4" style="0" width="29"/>
    <col collapsed="false" customWidth="true" hidden="false" outlineLevel="0" max="5" min="5" style="0" width="19.43"/>
    <col collapsed="false" customWidth="true" hidden="false" outlineLevel="0" max="6" min="6" style="0" width="23.43"/>
    <col collapsed="false" customWidth="true" hidden="false" outlineLevel="0" max="7" min="7" style="0" width="9.14"/>
    <col collapsed="false" customWidth="true" hidden="false" outlineLevel="0" max="8" min="8" style="0" width="34.14"/>
    <col collapsed="false" customWidth="true" hidden="false" outlineLevel="0" max="9" min="9" style="0" width="12.43"/>
    <col collapsed="false" customWidth="true" hidden="false" outlineLevel="0" max="10" min="10" style="0" width="14.43"/>
    <col collapsed="false" customWidth="true" hidden="false" outlineLevel="0" max="11" min="11" style="0" width="15.28"/>
    <col collapsed="false" customWidth="true" hidden="false" outlineLevel="0" max="1025" min="12" style="0" width="10.53"/>
  </cols>
  <sheetData>
    <row r="1" customFormat="false" ht="37.5" hidden="false" customHeight="true" outlineLevel="0" collapsed="false">
      <c r="A1" s="73" t="s">
        <v>191</v>
      </c>
      <c r="B1" s="73"/>
      <c r="C1" s="73"/>
      <c r="D1" s="73"/>
      <c r="E1" s="73"/>
      <c r="F1" s="73"/>
      <c r="G1" s="73"/>
      <c r="H1" s="73"/>
    </row>
    <row r="2" customFormat="false" ht="23.25" hidden="false" customHeight="true" outlineLevel="0" collapsed="false">
      <c r="A2" s="74" t="s">
        <v>192</v>
      </c>
      <c r="B2" s="74" t="s">
        <v>77</v>
      </c>
      <c r="C2" s="74"/>
      <c r="D2" s="74"/>
      <c r="E2" s="74"/>
      <c r="F2" s="74"/>
      <c r="G2" s="74"/>
      <c r="H2" s="74"/>
    </row>
    <row r="3" customFormat="false" ht="19.5" hidden="false" customHeight="true" outlineLevel="0" collapsed="false">
      <c r="A3" s="75" t="s">
        <v>193</v>
      </c>
      <c r="B3" s="75"/>
      <c r="C3" s="75"/>
      <c r="D3" s="75"/>
      <c r="E3" s="75"/>
      <c r="F3" s="75"/>
      <c r="G3" s="75"/>
      <c r="H3" s="75"/>
    </row>
    <row r="4" customFormat="false" ht="19.5" hidden="false" customHeight="true" outlineLevel="0" collapsed="false">
      <c r="A4" s="75" t="s">
        <v>194</v>
      </c>
      <c r="B4" s="75"/>
      <c r="C4" s="75"/>
      <c r="D4" s="75"/>
      <c r="E4" s="75"/>
      <c r="F4" s="75"/>
      <c r="G4" s="75"/>
      <c r="H4" s="75"/>
    </row>
    <row r="5" customFormat="false" ht="19.5" hidden="false" customHeight="true" outlineLevel="0" collapsed="false">
      <c r="A5" s="76" t="s">
        <v>195</v>
      </c>
      <c r="B5" s="76"/>
      <c r="C5" s="76"/>
      <c r="D5" s="76"/>
      <c r="E5" s="76"/>
      <c r="F5" s="76"/>
      <c r="G5" s="76"/>
      <c r="H5" s="76"/>
    </row>
    <row r="6" customFormat="false" ht="19.5" hidden="false" customHeight="true" outlineLevel="0" collapsed="false">
      <c r="A6" s="76"/>
      <c r="B6" s="76"/>
      <c r="C6" s="76"/>
      <c r="D6" s="76"/>
      <c r="E6" s="76"/>
      <c r="F6" s="76"/>
      <c r="G6" s="76"/>
      <c r="H6" s="76"/>
    </row>
    <row r="7" customFormat="false" ht="36" hidden="false" customHeight="true" outlineLevel="0" collapsed="false">
      <c r="A7" s="77" t="s">
        <v>196</v>
      </c>
      <c r="B7" s="77"/>
      <c r="C7" s="77"/>
      <c r="D7" s="77"/>
      <c r="E7" s="77"/>
      <c r="F7" s="77"/>
      <c r="G7" s="77"/>
      <c r="H7" s="77"/>
    </row>
    <row r="8" customFormat="false" ht="15" hidden="false" customHeight="true" outlineLevel="0" collapsed="false">
      <c r="A8" s="78" t="s">
        <v>197</v>
      </c>
      <c r="B8" s="78"/>
      <c r="C8" s="79"/>
      <c r="D8" s="79"/>
      <c r="E8" s="79"/>
      <c r="F8" s="79"/>
      <c r="G8" s="79"/>
      <c r="H8" s="79"/>
    </row>
    <row r="9" customFormat="false" ht="15" hidden="false" customHeight="true" outlineLevel="0" collapsed="false">
      <c r="A9" s="78" t="s">
        <v>198</v>
      </c>
      <c r="B9" s="78"/>
      <c r="C9" s="79"/>
      <c r="D9" s="79"/>
      <c r="E9" s="79"/>
      <c r="F9" s="79"/>
      <c r="G9" s="79"/>
      <c r="H9" s="79"/>
    </row>
    <row r="10" customFormat="false" ht="15" hidden="false" customHeight="true" outlineLevel="0" collapsed="false">
      <c r="A10" s="78" t="s">
        <v>199</v>
      </c>
      <c r="B10" s="78"/>
      <c r="C10" s="79"/>
      <c r="D10" s="79"/>
      <c r="E10" s="79"/>
      <c r="F10" s="79"/>
      <c r="G10" s="79"/>
      <c r="H10" s="79"/>
    </row>
    <row r="11" customFormat="false" ht="15" hidden="false" customHeight="true" outlineLevel="0" collapsed="false">
      <c r="A11" s="78" t="s">
        <v>200</v>
      </c>
      <c r="B11" s="78"/>
      <c r="C11" s="79"/>
      <c r="D11" s="79"/>
      <c r="E11" s="79"/>
      <c r="F11" s="79"/>
      <c r="G11" s="79"/>
      <c r="H11" s="79"/>
    </row>
    <row r="12" customFormat="false" ht="15" hidden="false" customHeight="true" outlineLevel="0" collapsed="false">
      <c r="A12" s="78" t="s">
        <v>201</v>
      </c>
      <c r="B12" s="78"/>
      <c r="C12" s="79"/>
      <c r="D12" s="79"/>
      <c r="E12" s="79"/>
      <c r="F12" s="79"/>
      <c r="G12" s="79"/>
      <c r="H12" s="79"/>
    </row>
    <row r="13" customFormat="false" ht="15" hidden="false" customHeight="true" outlineLevel="0" collapsed="false">
      <c r="A13" s="80" t="s">
        <v>202</v>
      </c>
      <c r="B13" s="80"/>
      <c r="C13" s="81"/>
      <c r="D13" s="81"/>
      <c r="E13" s="81"/>
      <c r="F13" s="81"/>
      <c r="G13" s="81"/>
      <c r="H13" s="81"/>
    </row>
    <row r="14" customFormat="false" ht="15" hidden="false" customHeight="true" outlineLevel="0" collapsed="false">
      <c r="A14" s="82"/>
      <c r="B14" s="82"/>
      <c r="C14" s="82"/>
      <c r="D14" s="82"/>
      <c r="E14" s="82"/>
    </row>
    <row r="16" customFormat="false" ht="36.75" hidden="false" customHeight="true" outlineLevel="0" collapsed="false">
      <c r="A16" s="83" t="s">
        <v>203</v>
      </c>
      <c r="B16" s="83"/>
      <c r="C16" s="83"/>
      <c r="D16" s="83"/>
      <c r="E16" s="83"/>
      <c r="F16" s="83"/>
      <c r="G16" s="83"/>
      <c r="H16" s="83"/>
    </row>
    <row r="17" customFormat="false" ht="15.75" hidden="false" customHeight="false" outlineLevel="0" collapsed="false">
      <c r="A17" s="84" t="s">
        <v>204</v>
      </c>
      <c r="B17" s="84"/>
      <c r="C17" s="84"/>
      <c r="D17" s="84"/>
      <c r="E17" s="85" t="s">
        <v>205</v>
      </c>
      <c r="F17" s="85"/>
      <c r="G17" s="85"/>
      <c r="H17" s="85"/>
      <c r="I17" s="86" t="s">
        <v>206</v>
      </c>
      <c r="J17" s="86"/>
      <c r="K17" s="86"/>
      <c r="L17" s="0" t="s">
        <v>207</v>
      </c>
    </row>
    <row r="18" s="47" customFormat="true" ht="30" hidden="false" customHeight="false" outlineLevel="0" collapsed="false">
      <c r="A18" s="47" t="s">
        <v>166</v>
      </c>
      <c r="B18" s="69" t="s">
        <v>208</v>
      </c>
      <c r="D18" s="47" t="s">
        <v>199</v>
      </c>
      <c r="E18" s="47" t="s">
        <v>200</v>
      </c>
      <c r="F18" s="47" t="s">
        <v>201</v>
      </c>
      <c r="G18" s="47" t="s">
        <v>209</v>
      </c>
      <c r="H18" s="47" t="s">
        <v>202</v>
      </c>
      <c r="I18" s="87" t="s">
        <v>210</v>
      </c>
      <c r="J18" s="87" t="s">
        <v>211</v>
      </c>
      <c r="K18" s="87" t="s">
        <v>212</v>
      </c>
      <c r="L18" s="47" t="s">
        <v>213</v>
      </c>
      <c r="M18" s="47" t="s">
        <v>214</v>
      </c>
    </row>
    <row r="19" customFormat="false" ht="60" hidden="false" customHeight="false" outlineLevel="0" collapsed="false">
      <c r="A19" s="47" t="s">
        <v>215</v>
      </c>
      <c r="B19" s="47" t="s">
        <v>216</v>
      </c>
      <c r="C19" s="69"/>
      <c r="D19" s="47" t="s">
        <v>34</v>
      </c>
      <c r="E19" s="47" t="s">
        <v>37</v>
      </c>
      <c r="F19" s="47" t="s">
        <v>37</v>
      </c>
      <c r="G19" s="47" t="n">
        <f aca="false">IF(AND(ISBLANK(Tableau2[[#This Row],[Gravité]]),ISBLANK(Tableau2[[#This Row],[Vraisemblance/Probabilité]]))," ",MID(Tableau2[[#This Row],[Vraisemblance/Probabilité]],1,1)*MID(Tableau2[[#This Row],[Gravité]],1,1))</f>
        <v>4</v>
      </c>
      <c r="H19" s="88"/>
      <c r="I19" s="47" t="s">
        <v>27</v>
      </c>
      <c r="J19" s="47"/>
      <c r="K19" s="47"/>
      <c r="L19" s="47"/>
      <c r="M19" s="47"/>
    </row>
    <row r="20" customFormat="false" ht="45" hidden="false" customHeight="false" outlineLevel="0" collapsed="false">
      <c r="A20" s="47" t="s">
        <v>217</v>
      </c>
      <c r="B20" s="47" t="s">
        <v>218</v>
      </c>
      <c r="C20" s="69"/>
      <c r="D20" s="47" t="s">
        <v>34</v>
      </c>
      <c r="E20" s="47" t="s">
        <v>44</v>
      </c>
      <c r="F20" s="47" t="s">
        <v>44</v>
      </c>
      <c r="G20" s="47" t="n">
        <f aca="false">IF(AND(ISBLANK(Tableau2[[#This Row],[Gravité]]),ISBLANK(Tableau2[[#This Row],[Vraisemblance/Probabilité]]))," ",MID(Tableau2[[#This Row],[Vraisemblance/Probabilité]],1,1)*MID(Tableau2[[#This Row],[Gravité]],1,1))</f>
        <v>9</v>
      </c>
      <c r="H20" s="88"/>
      <c r="I20" s="47" t="s">
        <v>27</v>
      </c>
      <c r="J20" s="47"/>
      <c r="K20" s="47"/>
      <c r="L20" s="47"/>
      <c r="M20" s="47"/>
    </row>
    <row r="21" customFormat="false" ht="15" hidden="false" customHeight="false" outlineLevel="0" collapsed="false">
      <c r="A21" s="47"/>
      <c r="B21" s="47"/>
      <c r="C21" s="47"/>
      <c r="D21" s="47"/>
      <c r="E21" s="47"/>
      <c r="F21" s="47"/>
      <c r="G21" s="47" t="str">
        <f aca="false">IF(AND(ISBLANK(Tableau2[[#This Row],[Gravité]]),ISBLANK(Tableau2[[#This Row],[Vraisemblance/Probabilité]]))," ",MID(Tableau2[[#This Row],[Vraisemblance/Probabilité]],1,1)*MID(Tableau2[[#This Row],[Gravité]],1,1))</f>
        <v> </v>
      </c>
      <c r="H21" s="88"/>
      <c r="I21" s="47"/>
      <c r="J21" s="47"/>
      <c r="K21" s="47"/>
      <c r="L21" s="47"/>
      <c r="M21" s="47"/>
    </row>
    <row r="22" customFormat="false" ht="15" hidden="false" customHeight="false" outlineLevel="0" collapsed="false">
      <c r="A22" s="47"/>
      <c r="B22" s="47"/>
      <c r="C22" s="47"/>
      <c r="D22" s="47"/>
      <c r="E22" s="47"/>
      <c r="F22" s="47"/>
      <c r="G22" s="47"/>
      <c r="H22" s="88"/>
      <c r="I22" s="47"/>
      <c r="J22" s="47"/>
      <c r="K22" s="47"/>
      <c r="L22" s="47"/>
      <c r="M22" s="47"/>
    </row>
    <row r="23" customFormat="false" ht="38.25" hidden="false" customHeight="true" outlineLevel="0" collapsed="false">
      <c r="A23" s="89" t="s">
        <v>219</v>
      </c>
      <c r="B23" s="89"/>
      <c r="C23" s="89"/>
      <c r="D23" s="89"/>
      <c r="E23" s="89"/>
      <c r="F23" s="89"/>
      <c r="G23" s="89"/>
      <c r="H23" s="89"/>
    </row>
    <row r="24" s="92" customFormat="true" ht="15" hidden="false" customHeight="false" outlineLevel="0" collapsed="false">
      <c r="A24" s="90" t="s">
        <v>166</v>
      </c>
      <c r="B24" s="90" t="s">
        <v>220</v>
      </c>
      <c r="C24" s="90" t="s">
        <v>198</v>
      </c>
      <c r="D24" s="90" t="s">
        <v>199</v>
      </c>
      <c r="E24" s="90" t="s">
        <v>200</v>
      </c>
      <c r="F24" s="90" t="s">
        <v>201</v>
      </c>
      <c r="G24" s="90" t="s">
        <v>209</v>
      </c>
      <c r="H24" s="90" t="s">
        <v>202</v>
      </c>
      <c r="I24" s="91" t="s">
        <v>210</v>
      </c>
      <c r="J24" s="91" t="s">
        <v>211</v>
      </c>
      <c r="K24" s="91" t="s">
        <v>212</v>
      </c>
      <c r="L24" s="90" t="s">
        <v>213</v>
      </c>
      <c r="M24" s="90" t="s">
        <v>214</v>
      </c>
    </row>
    <row r="25" customFormat="false" ht="15" hidden="false" customHeight="false" outlineLevel="0" collapsed="false">
      <c r="A25" s="47" t="s">
        <v>221</v>
      </c>
      <c r="B25" s="47" t="s">
        <v>222</v>
      </c>
      <c r="C25" s="47" t="s">
        <v>223</v>
      </c>
      <c r="D25" s="47" t="s">
        <v>34</v>
      </c>
      <c r="E25" s="47" t="s">
        <v>37</v>
      </c>
      <c r="F25" s="47" t="s">
        <v>37</v>
      </c>
      <c r="G25" s="47" t="n">
        <f aca="false">IF(AND(ISBLANK(Tableau24[[#This Row],[Gravité]]),ISBLANK(Tableau24[[#This Row],[Vraisemblance/Probabilité]]))," ",MID(Tableau24[[#This Row],[Vraisemblance/Probabilité]],1,1)*MID(Tableau24[[#This Row],[Gravité]],1,1))</f>
        <v>4</v>
      </c>
      <c r="H25" s="88"/>
      <c r="I25" s="47" t="s">
        <v>27</v>
      </c>
      <c r="J25" s="47"/>
      <c r="K25" s="47"/>
      <c r="L25" s="47"/>
      <c r="M25" s="47"/>
    </row>
    <row r="26" customFormat="false" ht="45" hidden="false" customHeight="false" outlineLevel="0" collapsed="false">
      <c r="A26" s="47" t="s">
        <v>224</v>
      </c>
      <c r="B26" s="47" t="s">
        <v>225</v>
      </c>
      <c r="C26" s="69" t="s">
        <v>226</v>
      </c>
      <c r="D26" s="47" t="s">
        <v>47</v>
      </c>
      <c r="E26" s="47" t="s">
        <v>37</v>
      </c>
      <c r="F26" s="47" t="s">
        <v>37</v>
      </c>
      <c r="G26" s="47" t="n">
        <f aca="false">IF(AND(ISBLANK(Tableau24[[#This Row],[Gravité]]),ISBLANK(Tableau24[[#This Row],[Vraisemblance/Probabilité]]))," ",MID(Tableau24[[#This Row],[Vraisemblance/Probabilité]],1,1)*MID(Tableau24[[#This Row],[Gravité]],1,1))</f>
        <v>4</v>
      </c>
      <c r="H26" s="88"/>
      <c r="I26" s="47" t="s">
        <v>27</v>
      </c>
      <c r="J26" s="47"/>
      <c r="K26" s="47"/>
      <c r="L26" s="47"/>
      <c r="M26" s="47"/>
    </row>
    <row r="28" customFormat="false" ht="15" hidden="false" customHeight="false" outlineLevel="0" collapsed="false">
      <c r="A28" s="47" t="s">
        <v>227</v>
      </c>
      <c r="B28" s="47"/>
      <c r="C28" s="47"/>
      <c r="D28" s="47"/>
      <c r="E28" s="47"/>
      <c r="F28" s="47"/>
      <c r="G28" s="47" t="str">
        <f aca="false">IF(AND(ISBLANK(Tableau24[[#This Row],[Gravité]]),ISBLANK(Tableau24[[#This Row],[Vraisemblance/Probabilité]]))," ",MID(Tableau24[[#This Row],[Vraisemblance/Probabilité]],1,1)*MID(Tableau24[[#This Row],[Gravité]],1,1))</f>
        <v> </v>
      </c>
      <c r="H28" s="88"/>
      <c r="I28" s="47"/>
      <c r="J28" s="47"/>
      <c r="K28" s="47"/>
      <c r="L28" s="47"/>
      <c r="M28" s="47"/>
    </row>
    <row r="29" customFormat="false" ht="44.25" hidden="false" customHeight="true" outlineLevel="0" collapsed="false">
      <c r="A29" s="93" t="s">
        <v>228</v>
      </c>
      <c r="B29" s="93"/>
      <c r="C29" s="93"/>
      <c r="D29" s="93"/>
      <c r="E29" s="93"/>
      <c r="F29" s="93"/>
      <c r="G29" s="93"/>
      <c r="H29" s="93"/>
    </row>
    <row r="30" s="92" customFormat="true" ht="15" hidden="false" customHeight="false" outlineLevel="0" collapsed="false">
      <c r="A30" s="90" t="s">
        <v>166</v>
      </c>
      <c r="B30" s="90" t="s">
        <v>220</v>
      </c>
      <c r="C30" s="90" t="s">
        <v>198</v>
      </c>
      <c r="D30" s="90" t="s">
        <v>199</v>
      </c>
      <c r="E30" s="90" t="s">
        <v>200</v>
      </c>
      <c r="F30" s="90" t="s">
        <v>201</v>
      </c>
      <c r="G30" s="90" t="s">
        <v>209</v>
      </c>
      <c r="H30" s="90" t="s">
        <v>202</v>
      </c>
      <c r="I30" s="91" t="s">
        <v>210</v>
      </c>
      <c r="J30" s="91" t="s">
        <v>211</v>
      </c>
      <c r="K30" s="91" t="s">
        <v>212</v>
      </c>
      <c r="L30" s="90" t="s">
        <v>213</v>
      </c>
      <c r="M30" s="90" t="s">
        <v>214</v>
      </c>
    </row>
    <row r="31" customFormat="false" ht="30" hidden="false" customHeight="false" outlineLevel="0" collapsed="false">
      <c r="A31" s="47" t="s">
        <v>229</v>
      </c>
      <c r="B31" s="47" t="s">
        <v>230</v>
      </c>
      <c r="C31" s="69" t="s">
        <v>231</v>
      </c>
      <c r="D31" s="47" t="s">
        <v>47</v>
      </c>
      <c r="E31" s="47" t="s">
        <v>37</v>
      </c>
      <c r="F31" s="47" t="s">
        <v>37</v>
      </c>
      <c r="G31" s="47" t="n">
        <f aca="false">IF(AND(ISBLANK(Tableau245[[#This Row],[Gravité]]),ISBLANK(Tableau245[[#This Row],[Vraisemblance/Probabilité]]))," ",MID(Tableau245[[#This Row],[Vraisemblance/Probabilité]],1,1)*MID(Tableau245[[#This Row],[Gravité]],1,1))</f>
        <v>4</v>
      </c>
      <c r="H31" s="88"/>
      <c r="I31" s="47" t="s">
        <v>27</v>
      </c>
      <c r="J31" s="47"/>
      <c r="K31" s="47"/>
      <c r="L31" s="47"/>
      <c r="M31" s="47"/>
    </row>
  </sheetData>
  <mergeCells count="25">
    <mergeCell ref="A1:H1"/>
    <mergeCell ref="A2:H2"/>
    <mergeCell ref="A3:H3"/>
    <mergeCell ref="A4:H4"/>
    <mergeCell ref="A5:H5"/>
    <mergeCell ref="A6:H6"/>
    <mergeCell ref="A7:H7"/>
    <mergeCell ref="A8:B8"/>
    <mergeCell ref="C8:H8"/>
    <mergeCell ref="A9:B9"/>
    <mergeCell ref="C9:H9"/>
    <mergeCell ref="A10:B10"/>
    <mergeCell ref="C10:H10"/>
    <mergeCell ref="A11:B11"/>
    <mergeCell ref="C11:H11"/>
    <mergeCell ref="A12:B12"/>
    <mergeCell ref="C12:H12"/>
    <mergeCell ref="A13:B13"/>
    <mergeCell ref="C13:H13"/>
    <mergeCell ref="A16:H16"/>
    <mergeCell ref="A17:D17"/>
    <mergeCell ref="E17:H17"/>
    <mergeCell ref="I17:K17"/>
    <mergeCell ref="A23:H23"/>
    <mergeCell ref="A29:H29"/>
  </mergeCells>
  <dataValidations count="5">
    <dataValidation allowBlank="true" operator="between" showDropDown="false" showErrorMessage="true" showInputMessage="true" sqref="I19:I22 I25:I26 I28 I31" type="list">
      <formula1>Utilisation!$A$24:$A$26</formula1>
      <formula2>0</formula2>
    </dataValidation>
    <dataValidation allowBlank="true" operator="between" showDropDown="false" showErrorMessage="true" showInputMessage="true" sqref="E19:E22 L19:L22 E25:E26 L25:L26 E28 L28 E31 L31" type="list">
      <formula1>Utilisation!$C$24:$C$27</formula1>
      <formula2>0</formula2>
    </dataValidation>
    <dataValidation allowBlank="true" operator="between" showDropDown="false" showErrorMessage="true" showInputMessage="true" sqref="F19:F22 M19:M22 F25:F26 M25:M26 F28 M28 F31 M31" type="list">
      <formula1>Utilisation!$D$24:$D$27</formula1>
      <formula2>0</formula2>
    </dataValidation>
    <dataValidation allowBlank="true" operator="between" showDropDown="false" showErrorMessage="true" showInputMessage="true" sqref="D19:D22 D25:D26 D28 D31" type="list">
      <formula1>Utilisation!$I$24:$I$26</formula1>
      <formula2>0</formula2>
    </dataValidation>
    <dataValidation allowBlank="true" operator="between" showDropDown="false" showErrorMessage="true" showInputMessage="true" sqref="H19:H22 H25:H26 H28 H31" type="list">
      <formula1>Mesures!$B$4:$B$23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tableParts>
    <tablePart r:id="rId1"/>
    <tablePart r:id="rId2"/>
    <tablePart r:id="rId3"/>
  </tableParts>
</worksheet>
</file>

<file path=xl/worksheets/sheet9.xml><?xml version="1.0" encoding="utf-8"?>
<worksheet xmlns="http://schemas.openxmlformats.org/spreadsheetml/2006/main" xmlns:r="http://schemas.openxmlformats.org/officeDocument/2006/relationships">
  <sheetPr filterMode="false">
    <pageSetUpPr fitToPage="false"/>
  </sheetPr>
  <dimension ref="A1:E17"/>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D4" activeCellId="1" sqref="C4:C20 D4"/>
    </sheetView>
  </sheetViews>
  <sheetFormatPr defaultRowHeight="15" zeroHeight="false" outlineLevelRow="0" outlineLevelCol="0"/>
  <cols>
    <col collapsed="false" customWidth="true" hidden="false" outlineLevel="0" max="1" min="1" style="0" width="24.15"/>
    <col collapsed="false" customWidth="true" hidden="false" outlineLevel="0" max="2" min="2" style="0" width="39.28"/>
    <col collapsed="false" customWidth="true" hidden="false" outlineLevel="0" max="3" min="3" style="0" width="59"/>
    <col collapsed="false" customWidth="true" hidden="false" outlineLevel="0" max="4" min="4" style="0" width="97"/>
    <col collapsed="false" customWidth="true" hidden="false" outlineLevel="0" max="5" min="5" style="0" width="46.14"/>
    <col collapsed="false" customWidth="true" hidden="false" outlineLevel="0" max="1025" min="6" style="0" width="10.53"/>
  </cols>
  <sheetData>
    <row r="1" customFormat="false" ht="38.25" hidden="false" customHeight="true" outlineLevel="0" collapsed="false">
      <c r="A1" s="94" t="s">
        <v>232</v>
      </c>
      <c r="B1" s="94"/>
      <c r="C1" s="94"/>
      <c r="D1" s="94"/>
      <c r="E1" s="94"/>
    </row>
    <row r="2" s="69" customFormat="true" ht="56.25" hidden="false" customHeight="false" outlineLevel="0" collapsed="false">
      <c r="A2" s="95" t="s">
        <v>233</v>
      </c>
      <c r="B2" s="96" t="s">
        <v>234</v>
      </c>
      <c r="C2" s="96" t="s">
        <v>235</v>
      </c>
      <c r="D2" s="96" t="s">
        <v>236</v>
      </c>
      <c r="E2" s="96" t="s">
        <v>237</v>
      </c>
    </row>
    <row r="3" s="69" customFormat="true" ht="112.5" hidden="false" customHeight="true" outlineLevel="0" collapsed="false">
      <c r="A3" s="97" t="s">
        <v>238</v>
      </c>
      <c r="B3" s="98" t="s">
        <v>239</v>
      </c>
      <c r="C3" s="99" t="s">
        <v>240</v>
      </c>
      <c r="D3" s="99" t="s">
        <v>241</v>
      </c>
      <c r="E3" s="99" t="s">
        <v>242</v>
      </c>
    </row>
    <row r="4" s="69" customFormat="true" ht="214.5" hidden="false" customHeight="true" outlineLevel="0" collapsed="false">
      <c r="A4" s="100" t="s">
        <v>243</v>
      </c>
      <c r="B4" s="99" t="s">
        <v>244</v>
      </c>
      <c r="C4" s="99" t="s">
        <v>245</v>
      </c>
      <c r="D4" s="99" t="s">
        <v>246</v>
      </c>
      <c r="E4" s="99" t="s">
        <v>247</v>
      </c>
    </row>
    <row r="5" s="69" customFormat="true" ht="139.5" hidden="false" customHeight="true" outlineLevel="0" collapsed="false">
      <c r="A5" s="96" t="s">
        <v>248</v>
      </c>
      <c r="B5" s="99" t="s">
        <v>249</v>
      </c>
      <c r="C5" s="99" t="s">
        <v>250</v>
      </c>
      <c r="D5" s="99" t="s">
        <v>251</v>
      </c>
      <c r="E5" s="99" t="s">
        <v>252</v>
      </c>
    </row>
    <row r="6" s="69" customFormat="true" ht="105.75" hidden="false" customHeight="true" outlineLevel="0" collapsed="false">
      <c r="A6" s="101" t="s">
        <v>253</v>
      </c>
      <c r="B6" s="99" t="s">
        <v>254</v>
      </c>
      <c r="C6" s="99" t="s">
        <v>255</v>
      </c>
      <c r="D6" s="99" t="s">
        <v>256</v>
      </c>
      <c r="E6" s="99" t="s">
        <v>257</v>
      </c>
    </row>
    <row r="8" customFormat="false" ht="48" hidden="false" customHeight="true" outlineLevel="0" collapsed="false">
      <c r="A8" s="94" t="s">
        <v>258</v>
      </c>
      <c r="B8" s="94"/>
      <c r="C8" s="94"/>
      <c r="D8" s="94"/>
      <c r="E8" s="94"/>
    </row>
    <row r="9" customFormat="false" ht="60" hidden="false" customHeight="true" outlineLevel="0" collapsed="false">
      <c r="A9" s="102" t="s">
        <v>30</v>
      </c>
      <c r="B9" s="99" t="s">
        <v>259</v>
      </c>
      <c r="C9" s="99"/>
      <c r="D9" s="99"/>
      <c r="E9" s="99"/>
    </row>
    <row r="10" customFormat="false" ht="60" hidden="false" customHeight="true" outlineLevel="0" collapsed="false">
      <c r="A10" s="103" t="s">
        <v>37</v>
      </c>
      <c r="B10" s="99" t="s">
        <v>260</v>
      </c>
      <c r="C10" s="99"/>
      <c r="D10" s="99"/>
      <c r="E10" s="99"/>
    </row>
    <row r="11" customFormat="false" ht="60" hidden="false" customHeight="true" outlineLevel="0" collapsed="false">
      <c r="A11" s="104" t="s">
        <v>44</v>
      </c>
      <c r="B11" s="99" t="s">
        <v>261</v>
      </c>
      <c r="C11" s="99"/>
      <c r="D11" s="99"/>
      <c r="E11" s="99"/>
    </row>
    <row r="12" customFormat="false" ht="60" hidden="false" customHeight="true" outlineLevel="0" collapsed="false">
      <c r="A12" s="105" t="s">
        <v>49</v>
      </c>
      <c r="B12" s="99" t="s">
        <v>262</v>
      </c>
      <c r="C12" s="99"/>
      <c r="D12" s="99"/>
      <c r="E12" s="99"/>
    </row>
    <row r="13" customFormat="false" ht="63" hidden="false" customHeight="true" outlineLevel="0" collapsed="false"/>
    <row r="14" customFormat="false" ht="42" hidden="false" customHeight="true" outlineLevel="0" collapsed="false">
      <c r="A14" s="106" t="s">
        <v>263</v>
      </c>
      <c r="B14" s="106"/>
      <c r="C14" s="106"/>
      <c r="D14" s="106"/>
      <c r="E14" s="106"/>
    </row>
    <row r="15" customFormat="false" ht="54.75" hidden="false" customHeight="true" outlineLevel="0" collapsed="false">
      <c r="A15" s="107" t="s">
        <v>34</v>
      </c>
      <c r="B15" s="108" t="s">
        <v>264</v>
      </c>
      <c r="C15" s="108"/>
      <c r="D15" s="108"/>
      <c r="E15" s="108"/>
    </row>
    <row r="16" customFormat="false" ht="60" hidden="false" customHeight="true" outlineLevel="0" collapsed="false">
      <c r="A16" s="107" t="s">
        <v>41</v>
      </c>
      <c r="B16" s="108" t="s">
        <v>265</v>
      </c>
      <c r="C16" s="108"/>
      <c r="D16" s="108"/>
      <c r="E16" s="108"/>
    </row>
    <row r="17" customFormat="false" ht="45" hidden="false" customHeight="true" outlineLevel="0" collapsed="false">
      <c r="A17" s="109" t="s">
        <v>47</v>
      </c>
      <c r="B17" s="110" t="s">
        <v>266</v>
      </c>
      <c r="C17" s="110"/>
      <c r="D17" s="110"/>
      <c r="E17" s="110"/>
    </row>
  </sheetData>
  <mergeCells count="10">
    <mergeCell ref="A1:E1"/>
    <mergeCell ref="A8:E8"/>
    <mergeCell ref="B9:E9"/>
    <mergeCell ref="B10:E10"/>
    <mergeCell ref="B11:E11"/>
    <mergeCell ref="B12:E12"/>
    <mergeCell ref="A14:E14"/>
    <mergeCell ref="B15:E15"/>
    <mergeCell ref="B16:E16"/>
    <mergeCell ref="B17:E1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7</TotalTime>
  <Application>LibreOffice/6.0.7.3$Linux_X86_64 LibreOffice_project/00m0$Build-3</Application>
  <Company>CHU ST ETIENNE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2018-11-28T15:51:29Z</dcterms:created>
  <dc:creator>Delegue Rgpd-Dpd</dc:creator>
  <dc:description/>
  <dc:language>fr-FR</dc:language>
  <cp:lastModifiedBy/>
  <cp:lastPrinted>2020-03-02T14:47:37Z</cp:lastPrinted>
  <dcterms:modified xsi:type="dcterms:W3CDTF">2020-09-10T13:59:04Z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CHU ST ETIENNE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